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855"/>
  </bookViews>
  <sheets>
    <sheet name="плата 17,11 кв.м" sheetId="3" r:id="rId1"/>
  </sheets>
  <externalReferences>
    <externalReference r:id="rId2"/>
  </externalReferences>
  <definedNames>
    <definedName name="_xlnm.Print_Area" localSheetId="0">'плата 17,11 кв.м'!$A$1:$G$31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" l="1"/>
  <c r="B10" i="3"/>
  <c r="G23" i="3" l="1"/>
  <c r="G9" i="3"/>
  <c r="G22" i="3"/>
  <c r="G21" i="3" s="1"/>
  <c r="G27" i="3"/>
  <c r="D25" i="3"/>
  <c r="D23" i="3"/>
  <c r="D20" i="3"/>
  <c r="D18" i="3"/>
  <c r="D17" i="3"/>
  <c r="D16" i="3"/>
  <c r="D15" i="3"/>
  <c r="D14" i="3"/>
  <c r="D13" i="3"/>
  <c r="D12" i="3"/>
  <c r="D10" i="3"/>
  <c r="G8" i="3" l="1"/>
</calcChain>
</file>

<file path=xl/sharedStrings.xml><?xml version="1.0" encoding="utf-8"?>
<sst xmlns="http://schemas.openxmlformats.org/spreadsheetml/2006/main" count="108" uniqueCount="44">
  <si>
    <t>№ п/п</t>
  </si>
  <si>
    <t>1.1.</t>
  </si>
  <si>
    <t>2.1.</t>
  </si>
  <si>
    <t>2.2.</t>
  </si>
  <si>
    <t>3.1.</t>
  </si>
  <si>
    <t>3.2.</t>
  </si>
  <si>
    <t>3.3.</t>
  </si>
  <si>
    <t>1.3.</t>
  </si>
  <si>
    <t>1.2.</t>
  </si>
  <si>
    <t>1.4.</t>
  </si>
  <si>
    <t>1.5.</t>
  </si>
  <si>
    <t>1.6.</t>
  </si>
  <si>
    <t>1.7.</t>
  </si>
  <si>
    <t>1.8.</t>
  </si>
  <si>
    <t>1.9.</t>
  </si>
  <si>
    <t>1.10.</t>
  </si>
  <si>
    <t>Аварийно-ремонтная служба</t>
  </si>
  <si>
    <t>1.11.</t>
  </si>
  <si>
    <t xml:space="preserve">Содержание общего имущества  внутридомового инженерного  сантехнического оборудования </t>
  </si>
  <si>
    <t>2.1.1.</t>
  </si>
  <si>
    <t>2.1.2.</t>
  </si>
  <si>
    <t>Обслуживание  ОПУ</t>
  </si>
  <si>
    <t>2.2.3.</t>
  </si>
  <si>
    <t xml:space="preserve">Содержание общего имущества  внутридомового инженерного  электротехнического оборудования </t>
  </si>
  <si>
    <t>Содержание  МОП</t>
  </si>
  <si>
    <t>Содержание  придомовой  территории</t>
  </si>
  <si>
    <t xml:space="preserve">Содержание  детских  площадок </t>
  </si>
  <si>
    <t>Вывоз  ТБО</t>
  </si>
  <si>
    <t xml:space="preserve">1 группа: жилье с полным благоустройством (муниципальный тариф) </t>
  </si>
  <si>
    <t>Размер платы за содержание общего  имущества  МКД с учетом НДС, руб./м2, в том числе:</t>
  </si>
  <si>
    <t>Содержание общего имущества конструктивных элементов жилых зданий, в том числе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</si>
  <si>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МКД, в том числе:</t>
  </si>
  <si>
    <t>Благоустройство и обеспечение санитарного состояния жилых зданий и придомовой территории, в том числе:</t>
  </si>
  <si>
    <t>Гарантийный срок</t>
  </si>
  <si>
    <t>Результат выполнения</t>
  </si>
  <si>
    <t>Работы по содержанию и ремонту общего имущества жилого дома</t>
  </si>
  <si>
    <t>Периодичность выполнения</t>
  </si>
  <si>
    <t>Единица измерения</t>
  </si>
  <si>
    <t>согласно плана периодичности работ</t>
  </si>
  <si>
    <t>руб./кв.м. общей площади</t>
  </si>
  <si>
    <t>Не предусмотрен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</si>
  <si>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 в 2015 году.</t>
  </si>
  <si>
    <t>с 01.01.2015 г.</t>
  </si>
  <si>
    <t xml:space="preserve">Стоимость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</si>
</sst>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left" vertical="center" wrapText="1" shrinkToFit="1"/>
    </xf>
    <xf numFmtId="4" fontId="5" fillId="2" borderId="2" xfId="0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left" vertical="center" wrapText="1" shrinkToFit="1"/>
    </xf>
    <xf numFmtId="2" fontId="3" fillId="0" borderId="2" xfId="0" applyNumberFormat="1" applyFont="1" applyFill="1" applyBorder="1" applyAlignment="1">
      <alignment horizontal="center" vertical="center" wrapText="1"/>
    </xf>
    <xf numFmtId="43" fontId="5" fillId="0" borderId="2" xfId="1" applyNumberFormat="1" applyFont="1" applyFill="1" applyBorder="1" applyAlignment="1">
      <alignment horizontal="center" vertical="center" wrapText="1" shrinkToFit="1"/>
    </xf>
    <xf numFmtId="43" fontId="5" fillId="2" borderId="2" xfId="1" applyNumberFormat="1" applyFont="1" applyFill="1" applyBorder="1" applyAlignment="1">
      <alignment horizontal="center" vertical="center" wrapText="1" shrinkToFit="1"/>
    </xf>
    <xf numFmtId="16" fontId="3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/>
    </xf>
    <xf numFmtId="43" fontId="6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3" fontId="6" fillId="0" borderId="2" xfId="1" applyNumberFormat="1" applyFont="1" applyFill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76;&#1086;&#1082;&#1091;&#1084;&#1077;&#1085;&#1090;&#1099;$\vnugrymova\Documents\&#1041;&#1102;&#1076;&#1078;&#1077;&#1090;&#1080;&#1088;&#1086;&#1074;&#1072;&#1085;&#1080;&#1077;%20&#1052;&#1059;&#1055;%20&#1046;&#1050;&#1061;%202015\&#1057;&#1046;&#1060;\&#1053;&#1086;&#1074;&#1072;&#1103;%20&#1087;&#1072;&#1087;&#1082;&#1072;\&#1057;&#1046;&#1060;%202015-14,5%20(1%20&#1075;&#1088;&#1091;&#1087;&#1087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ор. территория"/>
      <sheetName val="портал"/>
      <sheetName val="Дворовая территория"/>
      <sheetName val="тех.хар."/>
      <sheetName val="тех.хар. база"/>
      <sheetName val="баланс"/>
      <sheetName val="ЖФ"/>
      <sheetName val="производственная программа"/>
      <sheetName val="числ обслуж."/>
      <sheetName val="числ АДС"/>
      <sheetName val="свод чис"/>
      <sheetName val="фот 1 раб к"/>
      <sheetName val="ФОТ (обсл.)"/>
      <sheetName val="матер обсл."/>
      <sheetName val="мат АДС"/>
      <sheetName val="инстр1раб"/>
      <sheetName val="со1раб."/>
      <sheetName val="свод пр.пр."/>
      <sheetName val="пр.пр."/>
      <sheetName val="Услуги стор. орган."/>
      <sheetName val="элэн"/>
      <sheetName val="Освещение МОП"/>
      <sheetName val="Дет.пл."/>
      <sheetName val="Аморт.дет.пл."/>
      <sheetName val="промывка коллектора"/>
      <sheetName val="Цеховые"/>
      <sheetName val="наклад"/>
      <sheetName val="ТБО"/>
      <sheetName val="ЛК"/>
      <sheetName val="СВОДНАЯ СМЕТА"/>
      <sheetName val="СВОДНАЯ СМЕТА +ОБЪЕМ"/>
      <sheetName val="градация"/>
      <sheetName val="Ц мат"/>
      <sheetName val="Цинстр"/>
      <sheetName val="Цод"/>
      <sheetName val="темп."/>
      <sheetName val="ЖБО"/>
      <sheetName val="тариф.пер."/>
      <sheetName val="Лист5"/>
      <sheetName val="по адресно"/>
      <sheetName val="Лист6"/>
      <sheetName val="Лист1"/>
      <sheetName val="СВОДНАЯ СМЕТА +ОБЪЕМ (2)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D29">
            <v>3.7204231374619137</v>
          </cell>
        </row>
      </sheetData>
      <sheetData sheetId="20"/>
      <sheetData sheetId="21"/>
      <sheetData sheetId="22"/>
      <sheetData sheetId="23"/>
      <sheetData sheetId="24"/>
      <sheetData sheetId="25">
        <row r="24">
          <cell r="C24">
            <v>230705.55999999997</v>
          </cell>
        </row>
      </sheetData>
      <sheetData sheetId="26"/>
      <sheetData sheetId="27"/>
      <sheetData sheetId="28"/>
      <sheetData sheetId="29"/>
      <sheetData sheetId="30">
        <row r="9">
          <cell r="B9" t="str">
            <v xml:space="preserve"> Содержание и ремонт конструктивных элементов жилых зданий; Работы, выполняемые в зданиях с подвалами</v>
          </cell>
        </row>
        <row r="11">
          <cell r="B11" t="str">
            <v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v>
          </cell>
        </row>
        <row r="23">
          <cell r="B23" t="str">
            <v>Работы выполняемые в целях надлежащего содержания перекрытий и покрытия многоквартирных домов</v>
          </cell>
        </row>
        <row r="31">
          <cell r="B31" t="str">
            <v xml:space="preserve"> Работы, выполняемые в целях надлежащего содержания крыш многоквартирных домов</v>
          </cell>
        </row>
        <row r="54">
          <cell r="B54" t="str">
            <v>Работы, выполняемые в целях надлежащего содержания лестниц многоквартирных домов</v>
          </cell>
        </row>
        <row r="66">
          <cell r="B66" t="str">
            <v xml:space="preserve"> Работы, выполняемые в целях надлежащего содержания внутренней отделки многоквартирных домов, - проверка состояния внутренней отделки</v>
          </cell>
        </row>
        <row r="67">
          <cell r="B67" t="str">
            <v>Работы, выполняемые в целях надлежащего содержания полов помещений, относящихся к общему имуществу в многоквартирном доме</v>
          </cell>
        </row>
        <row r="71">
          <cell r="B71" t="str">
            <v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v>
          </cell>
        </row>
        <row r="79">
          <cell r="B79" t="str">
            <v>Работы, выполняемые в целях надлежащего содержания систем вентиляции и дымоудаления многоквартирных домов</v>
          </cell>
        </row>
        <row r="87">
          <cell r="B87" t="str">
            <v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v>
          </cell>
        </row>
        <row r="146">
          <cell r="B146" t="str">
            <v>Работы, выполняемые в целях надлежащего содержания систем теплоснабжения (отопление, горячее водоснабжение) в многоквартирных домах</v>
          </cell>
        </row>
        <row r="353">
          <cell r="B353" t="str">
            <v>Текущий ремонт оборудования и систем инженерно-технического обеспечения, входящих в состав общего имущества в МКД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30">
          <cell r="F30">
            <v>0.61874769254159867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>
      <selection sqref="A1:G31"/>
    </sheetView>
  </sheetViews>
  <sheetFormatPr defaultRowHeight="15" x14ac:dyDescent="0.25"/>
  <cols>
    <col min="2" max="2" width="11.7109375" customWidth="1"/>
    <col min="3" max="3" width="11" customWidth="1"/>
    <col min="4" max="4" width="58.42578125" customWidth="1"/>
    <col min="5" max="6" width="19.42578125" customWidth="1"/>
    <col min="7" max="7" width="11.42578125" customWidth="1"/>
  </cols>
  <sheetData>
    <row r="1" spans="1:7" ht="18.75" customHeight="1" x14ac:dyDescent="0.25">
      <c r="A1" s="21" t="s">
        <v>41</v>
      </c>
      <c r="B1" s="21"/>
      <c r="C1" s="21"/>
      <c r="D1" s="21"/>
      <c r="E1" s="21"/>
      <c r="F1" s="21"/>
      <c r="G1" s="21"/>
    </row>
    <row r="2" spans="1:7" ht="18.75" customHeight="1" x14ac:dyDescent="0.25">
      <c r="A2" s="21"/>
      <c r="B2" s="21"/>
      <c r="C2" s="21"/>
      <c r="D2" s="21"/>
      <c r="E2" s="21"/>
      <c r="F2" s="21"/>
      <c r="G2" s="21"/>
    </row>
    <row r="3" spans="1:7" ht="35.25" customHeight="1" x14ac:dyDescent="0.25">
      <c r="A3" s="22"/>
      <c r="B3" s="22"/>
      <c r="C3" s="22"/>
      <c r="D3" s="22"/>
      <c r="E3" s="22"/>
      <c r="F3" s="22"/>
      <c r="G3" s="22"/>
    </row>
    <row r="4" spans="1:7" ht="16.5" customHeight="1" x14ac:dyDescent="0.25">
      <c r="A4" s="20" t="s">
        <v>28</v>
      </c>
      <c r="B4" s="20"/>
      <c r="C4" s="20"/>
      <c r="D4" s="20"/>
      <c r="E4" s="20"/>
      <c r="F4" s="20"/>
      <c r="G4" s="20"/>
    </row>
    <row r="5" spans="1:7" ht="36" customHeight="1" x14ac:dyDescent="0.25">
      <c r="A5" s="23" t="s">
        <v>0</v>
      </c>
      <c r="B5" s="23" t="s">
        <v>33</v>
      </c>
      <c r="C5" s="23" t="s">
        <v>34</v>
      </c>
      <c r="D5" s="23" t="s">
        <v>35</v>
      </c>
      <c r="E5" s="23" t="s">
        <v>36</v>
      </c>
      <c r="F5" s="23" t="s">
        <v>37</v>
      </c>
      <c r="G5" s="2" t="s">
        <v>43</v>
      </c>
    </row>
    <row r="6" spans="1:7" x14ac:dyDescent="0.25">
      <c r="A6" s="23"/>
      <c r="B6" s="23"/>
      <c r="C6" s="23"/>
      <c r="D6" s="23"/>
      <c r="E6" s="23"/>
      <c r="F6" s="23"/>
      <c r="G6" s="2" t="s">
        <v>42</v>
      </c>
    </row>
    <row r="7" spans="1:7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28.5" customHeight="1" x14ac:dyDescent="0.25">
      <c r="A8" s="24" t="s">
        <v>29</v>
      </c>
      <c r="B8" s="25"/>
      <c r="C8" s="25"/>
      <c r="D8" s="26"/>
      <c r="E8" s="16" t="s">
        <v>38</v>
      </c>
      <c r="F8" s="16" t="s">
        <v>39</v>
      </c>
      <c r="G8" s="3">
        <f t="shared" ref="G8" si="0">G9+G21+G27+G31</f>
        <v>17.11</v>
      </c>
    </row>
    <row r="9" spans="1:7" ht="24" x14ac:dyDescent="0.25">
      <c r="A9" s="4">
        <v>1</v>
      </c>
      <c r="B9" s="19" t="s">
        <v>40</v>
      </c>
      <c r="C9" s="5"/>
      <c r="D9" s="5" t="s">
        <v>30</v>
      </c>
      <c r="E9" s="5"/>
      <c r="F9" s="5" t="s">
        <v>39</v>
      </c>
      <c r="G9" s="6">
        <f t="shared" ref="G9" si="1">SUM(G10:G20)</f>
        <v>4.5</v>
      </c>
    </row>
    <row r="10" spans="1:7" ht="24" x14ac:dyDescent="0.25">
      <c r="A10" s="1" t="s">
        <v>1</v>
      </c>
      <c r="B10" s="18" t="str">
        <f>B9</f>
        <v>Не предусмотрен</v>
      </c>
      <c r="C10" s="18"/>
      <c r="D10" s="7" t="str">
        <f>'[1]СВОДНАЯ СМЕТА +ОБЪЕМ'!B9</f>
        <v xml:space="preserve"> Содержание и ремонт конструктивных элементов жилых зданий; Работы, выполняемые в зданиях с подвалами</v>
      </c>
      <c r="E10" s="16" t="s">
        <v>38</v>
      </c>
      <c r="F10" s="16" t="s">
        <v>39</v>
      </c>
      <c r="G10" s="9">
        <v>0.02</v>
      </c>
    </row>
    <row r="11" spans="1:7" ht="48" x14ac:dyDescent="0.25">
      <c r="A11" s="1" t="s">
        <v>8</v>
      </c>
      <c r="B11" s="1" t="s">
        <v>40</v>
      </c>
      <c r="C11" s="1"/>
      <c r="D11" s="7" t="str">
        <f>'[1]СВОДНАЯ СМЕТА +ОБЪЕМ'!B11</f>
        <v>Работы, выполняемые для надлежащего содержания стен многоквартирных домов; работы, выполняемые в целях надлежащего содержания перегородок в многоквартирных домах; Работы, выполняемые в целях надлежащего содержания фасадов многоквартирных домов</v>
      </c>
      <c r="E11" s="16" t="s">
        <v>38</v>
      </c>
      <c r="F11" s="16" t="s">
        <v>39</v>
      </c>
      <c r="G11" s="9">
        <v>0.34</v>
      </c>
    </row>
    <row r="12" spans="1:7" ht="24" x14ac:dyDescent="0.25">
      <c r="A12" s="1" t="s">
        <v>7</v>
      </c>
      <c r="B12" s="1" t="s">
        <v>40</v>
      </c>
      <c r="C12" s="1"/>
      <c r="D12" s="7" t="str">
        <f>'[1]СВОДНАЯ СМЕТА +ОБЪЕМ'!B23</f>
        <v>Работы выполняемые в целях надлежащего содержания перекрытий и покрытия многоквартирных домов</v>
      </c>
      <c r="E12" s="16" t="s">
        <v>38</v>
      </c>
      <c r="F12" s="16" t="s">
        <v>39</v>
      </c>
      <c r="G12" s="9">
        <v>0.08</v>
      </c>
    </row>
    <row r="13" spans="1:7" ht="24" x14ac:dyDescent="0.25">
      <c r="A13" s="1" t="s">
        <v>9</v>
      </c>
      <c r="B13" s="1" t="s">
        <v>40</v>
      </c>
      <c r="C13" s="1"/>
      <c r="D13" s="7" t="str">
        <f>'[1]СВОДНАЯ СМЕТА +ОБЪЕМ'!B31</f>
        <v xml:space="preserve"> Работы, выполняемые в целях надлежащего содержания крыш многоквартирных домов</v>
      </c>
      <c r="E13" s="16" t="s">
        <v>38</v>
      </c>
      <c r="F13" s="16" t="s">
        <v>39</v>
      </c>
      <c r="G13" s="9">
        <v>0.85</v>
      </c>
    </row>
    <row r="14" spans="1:7" ht="24" x14ac:dyDescent="0.25">
      <c r="A14" s="1" t="s">
        <v>10</v>
      </c>
      <c r="B14" s="1" t="s">
        <v>40</v>
      </c>
      <c r="C14" s="1"/>
      <c r="D14" s="7" t="str">
        <f>'[1]СВОДНАЯ СМЕТА +ОБЪЕМ'!B54</f>
        <v>Работы, выполняемые в целях надлежащего содержания лестниц многоквартирных домов</v>
      </c>
      <c r="E14" s="16" t="s">
        <v>38</v>
      </c>
      <c r="F14" s="16" t="s">
        <v>39</v>
      </c>
      <c r="G14" s="9">
        <v>0</v>
      </c>
    </row>
    <row r="15" spans="1:7" ht="24" x14ac:dyDescent="0.25">
      <c r="A15" s="1" t="s">
        <v>11</v>
      </c>
      <c r="B15" s="1" t="s">
        <v>40</v>
      </c>
      <c r="C15" s="1"/>
      <c r="D15" s="7" t="str">
        <f>'[1]СВОДНАЯ СМЕТА +ОБЪЕМ'!B66</f>
        <v xml:space="preserve"> Работы, выполняемые в целях надлежащего содержания внутренней отделки многоквартирных домов, - проверка состояния внутренней отделки</v>
      </c>
      <c r="E15" s="16" t="s">
        <v>38</v>
      </c>
      <c r="F15" s="16" t="s">
        <v>39</v>
      </c>
      <c r="G15" s="9">
        <v>7.0000000000000007E-2</v>
      </c>
    </row>
    <row r="16" spans="1:7" ht="24" x14ac:dyDescent="0.25">
      <c r="A16" s="1" t="s">
        <v>12</v>
      </c>
      <c r="B16" s="1" t="s">
        <v>40</v>
      </c>
      <c r="C16" s="1"/>
      <c r="D16" s="7" t="str">
        <f>'[1]СВОДНАЯ СМЕТА +ОБЪЕМ'!B67</f>
        <v>Работы, выполняемые в целях надлежащего содержания полов помещений, относящихся к общему имуществу в многоквартирном доме</v>
      </c>
      <c r="E16" s="16" t="s">
        <v>38</v>
      </c>
      <c r="F16" s="16" t="s">
        <v>39</v>
      </c>
      <c r="G16" s="9">
        <v>0</v>
      </c>
    </row>
    <row r="17" spans="1:7" ht="48" x14ac:dyDescent="0.25">
      <c r="A17" s="1" t="s">
        <v>13</v>
      </c>
      <c r="B17" s="1" t="s">
        <v>40</v>
      </c>
      <c r="C17" s="1"/>
      <c r="D17" s="7" t="str">
        <f>'[1]СВОДНАЯ СМЕТА +ОБЪЕМ'!B71</f>
        <v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v>
      </c>
      <c r="E17" s="16" t="s">
        <v>38</v>
      </c>
      <c r="F17" s="16" t="s">
        <v>39</v>
      </c>
      <c r="G17" s="9">
        <v>7.0000000000000007E-2</v>
      </c>
    </row>
    <row r="18" spans="1:7" ht="24" x14ac:dyDescent="0.25">
      <c r="A18" s="1" t="s">
        <v>14</v>
      </c>
      <c r="B18" s="1" t="s">
        <v>40</v>
      </c>
      <c r="C18" s="1"/>
      <c r="D18" s="7" t="str">
        <f>'[1]СВОДНАЯ СМЕТА +ОБЪЕМ'!B79</f>
        <v>Работы, выполняемые в целях надлежащего содержания систем вентиляции и дымоудаления многоквартирных домов</v>
      </c>
      <c r="E18" s="16" t="s">
        <v>38</v>
      </c>
      <c r="F18" s="16" t="s">
        <v>39</v>
      </c>
      <c r="G18" s="9">
        <v>0.11</v>
      </c>
    </row>
    <row r="19" spans="1:7" ht="24" x14ac:dyDescent="0.25">
      <c r="A19" s="1" t="s">
        <v>15</v>
      </c>
      <c r="B19" s="1" t="s">
        <v>40</v>
      </c>
      <c r="C19" s="1"/>
      <c r="D19" s="7" t="s">
        <v>16</v>
      </c>
      <c r="E19" s="16" t="s">
        <v>38</v>
      </c>
      <c r="F19" s="16" t="s">
        <v>39</v>
      </c>
      <c r="G19" s="9">
        <v>2.62</v>
      </c>
    </row>
    <row r="20" spans="1:7" ht="24" x14ac:dyDescent="0.25">
      <c r="A20" s="1" t="s">
        <v>17</v>
      </c>
      <c r="B20" s="1" t="s">
        <v>40</v>
      </c>
      <c r="C20" s="1"/>
      <c r="D20" s="7" t="str">
        <f>'[1]СВОДНАЯ СМЕТА +ОБЪЕМ'!B353</f>
        <v>Текущий ремонт оборудования и систем инженерно-технического обеспечения, входящих в состав общего имущества в МКД</v>
      </c>
      <c r="E20" s="16" t="s">
        <v>38</v>
      </c>
      <c r="F20" s="16" t="s">
        <v>39</v>
      </c>
      <c r="G20" s="9">
        <v>0.34</v>
      </c>
    </row>
    <row r="21" spans="1:7" ht="36" x14ac:dyDescent="0.25">
      <c r="A21" s="4">
        <v>2</v>
      </c>
      <c r="B21" s="4" t="s">
        <v>40</v>
      </c>
      <c r="C21" s="4"/>
      <c r="D21" s="5" t="s">
        <v>31</v>
      </c>
      <c r="E21" s="5"/>
      <c r="F21" s="5" t="s">
        <v>39</v>
      </c>
      <c r="G21" s="10">
        <f t="shared" ref="G21" si="2">G22+G26</f>
        <v>4.97</v>
      </c>
    </row>
    <row r="22" spans="1:7" ht="24" x14ac:dyDescent="0.25">
      <c r="A22" s="11" t="s">
        <v>2</v>
      </c>
      <c r="B22" s="11" t="s">
        <v>40</v>
      </c>
      <c r="C22" s="11"/>
      <c r="D22" s="12" t="s">
        <v>18</v>
      </c>
      <c r="E22" s="16" t="s">
        <v>38</v>
      </c>
      <c r="F22" s="16" t="s">
        <v>39</v>
      </c>
      <c r="G22" s="8">
        <f t="shared" ref="G22" si="3">G23+G24+G25</f>
        <v>4.43</v>
      </c>
    </row>
    <row r="23" spans="1:7" ht="36" x14ac:dyDescent="0.25">
      <c r="A23" s="1" t="s">
        <v>19</v>
      </c>
      <c r="B23" s="1" t="s">
        <v>40</v>
      </c>
      <c r="C23" s="1"/>
      <c r="D23" s="7" t="str">
        <f>'[1]СВОДНАЯ СМЕТА +ОБЪЕМ'!B87</f>
        <v xml:space="preserve"> Общие работы, выполняемые для надлежащего содержания систем водоснабжения (холодного и горячего), отопления и водоотведения в многоквартирных домах</v>
      </c>
      <c r="E23" s="16" t="s">
        <v>38</v>
      </c>
      <c r="F23" s="16" t="s">
        <v>39</v>
      </c>
      <c r="G23" s="13">
        <f>1-0.01</f>
        <v>0.99</v>
      </c>
    </row>
    <row r="24" spans="1:7" ht="24" x14ac:dyDescent="0.25">
      <c r="A24" s="1" t="s">
        <v>20</v>
      </c>
      <c r="B24" s="1" t="s">
        <v>40</v>
      </c>
      <c r="C24" s="1"/>
      <c r="D24" s="7" t="s">
        <v>21</v>
      </c>
      <c r="E24" s="16" t="s">
        <v>38</v>
      </c>
      <c r="F24" s="16" t="s">
        <v>39</v>
      </c>
      <c r="G24" s="3">
        <v>0</v>
      </c>
    </row>
    <row r="25" spans="1:7" ht="36" x14ac:dyDescent="0.25">
      <c r="A25" s="1" t="s">
        <v>22</v>
      </c>
      <c r="B25" s="1" t="s">
        <v>40</v>
      </c>
      <c r="C25" s="1"/>
      <c r="D25" s="7" t="str">
        <f>'[1]СВОДНАЯ СМЕТА +ОБЪЕМ'!B146</f>
        <v>Работы, выполняемые в целях надлежащего содержания систем теплоснабжения (отопление, горячее водоснабжение) в многоквартирных домах</v>
      </c>
      <c r="E25" s="16" t="s">
        <v>38</v>
      </c>
      <c r="F25" s="16" t="s">
        <v>39</v>
      </c>
      <c r="G25" s="3">
        <v>3.44</v>
      </c>
    </row>
    <row r="26" spans="1:7" ht="24" x14ac:dyDescent="0.25">
      <c r="A26" s="1" t="s">
        <v>3</v>
      </c>
      <c r="B26" s="1" t="s">
        <v>40</v>
      </c>
      <c r="C26" s="1"/>
      <c r="D26" s="12" t="s">
        <v>23</v>
      </c>
      <c r="E26" s="16" t="s">
        <v>38</v>
      </c>
      <c r="F26" s="16" t="s">
        <v>39</v>
      </c>
      <c r="G26" s="17">
        <v>0.54</v>
      </c>
    </row>
    <row r="27" spans="1:7" ht="24" x14ac:dyDescent="0.25">
      <c r="A27" s="4">
        <v>3</v>
      </c>
      <c r="B27" s="4" t="s">
        <v>40</v>
      </c>
      <c r="C27" s="4"/>
      <c r="D27" s="5" t="s">
        <v>32</v>
      </c>
      <c r="E27" s="5"/>
      <c r="F27" s="5" t="s">
        <v>39</v>
      </c>
      <c r="G27" s="10">
        <f t="shared" ref="G27" si="4">G28+G29+G30</f>
        <v>4.41</v>
      </c>
    </row>
    <row r="28" spans="1:7" ht="24" x14ac:dyDescent="0.25">
      <c r="A28" s="1" t="s">
        <v>4</v>
      </c>
      <c r="B28" s="1" t="s">
        <v>40</v>
      </c>
      <c r="C28" s="1"/>
      <c r="D28" s="15" t="s">
        <v>24</v>
      </c>
      <c r="E28" s="16" t="s">
        <v>38</v>
      </c>
      <c r="F28" s="16" t="s">
        <v>39</v>
      </c>
      <c r="G28" s="14">
        <v>2.0699999999999998</v>
      </c>
    </row>
    <row r="29" spans="1:7" ht="24" x14ac:dyDescent="0.25">
      <c r="A29" s="1" t="s">
        <v>5</v>
      </c>
      <c r="B29" s="1" t="s">
        <v>40</v>
      </c>
      <c r="C29" s="1"/>
      <c r="D29" s="15" t="s">
        <v>25</v>
      </c>
      <c r="E29" s="16" t="s">
        <v>38</v>
      </c>
      <c r="F29" s="16" t="s">
        <v>39</v>
      </c>
      <c r="G29" s="14">
        <v>2.34</v>
      </c>
    </row>
    <row r="30" spans="1:7" ht="24" x14ac:dyDescent="0.25">
      <c r="A30" s="1" t="s">
        <v>6</v>
      </c>
      <c r="B30" s="1" t="s">
        <v>40</v>
      </c>
      <c r="C30" s="1"/>
      <c r="D30" s="15" t="s">
        <v>26</v>
      </c>
      <c r="E30" s="16" t="s">
        <v>38</v>
      </c>
      <c r="F30" s="16" t="s">
        <v>39</v>
      </c>
      <c r="G30" s="14">
        <v>0</v>
      </c>
    </row>
    <row r="31" spans="1:7" ht="33.75" customHeight="1" x14ac:dyDescent="0.25">
      <c r="A31" s="4">
        <v>4</v>
      </c>
      <c r="B31" s="4" t="s">
        <v>40</v>
      </c>
      <c r="C31" s="4"/>
      <c r="D31" s="5" t="s">
        <v>27</v>
      </c>
      <c r="E31" s="5" t="s">
        <v>38</v>
      </c>
      <c r="F31" s="5" t="s">
        <v>39</v>
      </c>
      <c r="G31" s="10">
        <v>3.23</v>
      </c>
    </row>
  </sheetData>
  <mergeCells count="9">
    <mergeCell ref="A8:D8"/>
    <mergeCell ref="D5:D6"/>
    <mergeCell ref="A5:A6"/>
    <mergeCell ref="A4:G4"/>
    <mergeCell ref="A1:G3"/>
    <mergeCell ref="B5:B6"/>
    <mergeCell ref="C5:C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плата 17,11 кв.м</vt:lpstr>
      <vt:lpstr>'плата 17,11 кв.м'!Область_печати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Виктория Н. Угрюмова</cp:lastModifiedBy>
  <cp:lastPrinted>2015-03-23T10:42:54Z</cp:lastPrinted>
  <dcterms:created xsi:type="dcterms:W3CDTF">2015-03-03T17:14:01Z</dcterms:created>
  <dcterms:modified xsi:type="dcterms:W3CDTF">2015-03-23T10:42:57Z</dcterms:modified>
</cp:coreProperties>
</file>