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2016г" sheetId="1" r:id="rId1"/>
  </sheets>
  <definedNames>
    <definedName name="_xlnm._FilterDatabase" localSheetId="0" hidden="1">'2016г'!$A$4:$O$110</definedName>
  </definedNames>
  <calcPr calcId="145621"/>
</workbook>
</file>

<file path=xl/calcChain.xml><?xml version="1.0" encoding="utf-8"?>
<calcChain xmlns="http://schemas.openxmlformats.org/spreadsheetml/2006/main"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M110" i="1"/>
  <c r="J110" i="1" l="1"/>
  <c r="H110" i="1"/>
  <c r="F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G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24" i="1" l="1"/>
  <c r="N24" i="1"/>
  <c r="G110" i="1"/>
</calcChain>
</file>

<file path=xl/comments1.xml><?xml version="1.0" encoding="utf-8"?>
<comments xmlns="http://schemas.openxmlformats.org/spreadsheetml/2006/main">
  <authors>
    <author>Автор</author>
  </authors>
  <commentList>
    <comment ref="O5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приняли с 01.04.2015
</t>
        </r>
      </text>
    </comment>
    <comment ref="O6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приняли с 01.05.2015
</t>
        </r>
      </text>
    </comment>
    <comment ref="O6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приняли с 01.05.2015
</t>
        </r>
      </text>
    </comment>
  </commentList>
</comments>
</file>

<file path=xl/sharedStrings.xml><?xml version="1.0" encoding="utf-8"?>
<sst xmlns="http://schemas.openxmlformats.org/spreadsheetml/2006/main" count="223" uniqueCount="130">
  <si>
    <t>№ п/п</t>
  </si>
  <si>
    <t>Здание</t>
  </si>
  <si>
    <t>Год постройки</t>
  </si>
  <si>
    <t>Этажность</t>
  </si>
  <si>
    <t>Количество подъездов</t>
  </si>
  <si>
    <t>Количество квартир</t>
  </si>
  <si>
    <t>Общая площадь квартир, м2</t>
  </si>
  <si>
    <t>Жилая площадь квартир, м2</t>
  </si>
  <si>
    <t>Площадь МОП</t>
  </si>
  <si>
    <t>Найм на 31.12.2015</t>
  </si>
  <si>
    <t>Нежилое помещение</t>
  </si>
  <si>
    <t>Итого в собственности</t>
  </si>
  <si>
    <t>Количество проживающих</t>
  </si>
  <si>
    <t>Общая площадь МКД (с МОП), м2</t>
  </si>
  <si>
    <t>Основание для управления домами</t>
  </si>
  <si>
    <t>8 Марта ул, д. 1</t>
  </si>
  <si>
    <t>решение общего собрания от 07.12.2006г</t>
  </si>
  <si>
    <t>8 Марта ул, д. 2</t>
  </si>
  <si>
    <t>8 Марта ул, д. 4</t>
  </si>
  <si>
    <t>Андреевская ул, д. 54</t>
  </si>
  <si>
    <t>Б.Мареевых ул, д. 1</t>
  </si>
  <si>
    <t>Б.Мареевых ул, д. 2</t>
  </si>
  <si>
    <t>Б.Мареевых ул, д. 3</t>
  </si>
  <si>
    <t>Б.Мареевых ул, д. 4</t>
  </si>
  <si>
    <t>Б.Мареевых ул, д. 5</t>
  </si>
  <si>
    <t>Б.Мареевых ул, д. 7</t>
  </si>
  <si>
    <t>Б.Мареевых ул, д. 8</t>
  </si>
  <si>
    <t>Б.Мареевых ул, д. 9</t>
  </si>
  <si>
    <t>Вокзальная ул, д. 61</t>
  </si>
  <si>
    <t>Вокзальная ул, д. 62</t>
  </si>
  <si>
    <t>Вокзальная ул, д. 64</t>
  </si>
  <si>
    <t>Вокзальная ул, д. 67</t>
  </si>
  <si>
    <t>Герцена ул, д. 21</t>
  </si>
  <si>
    <t>Герцена ул, д. 22</t>
  </si>
  <si>
    <t>Кирпичный пер, д. 16а</t>
  </si>
  <si>
    <t>Ленинградская ул, д. 1</t>
  </si>
  <si>
    <t>Ленинградская ул, д. 10</t>
  </si>
  <si>
    <t>Ленинградская ул, д. 11</t>
  </si>
  <si>
    <t>Ленинградская ул, д. 13</t>
  </si>
  <si>
    <t>Ленинградская ул, д. 15</t>
  </si>
  <si>
    <t>Ленинградская ул, д. 16</t>
  </si>
  <si>
    <t>Ленинградская ул, д. 19</t>
  </si>
  <si>
    <t>Ленинградская ул, д. 2</t>
  </si>
  <si>
    <t>Ленинградская ул, д. 3</t>
  </si>
  <si>
    <t>Ленинградская ул, д. 4</t>
  </si>
  <si>
    <t>Ленинградская ул, д. 5</t>
  </si>
  <si>
    <t>Ленинградская ул, д. 6</t>
  </si>
  <si>
    <t>Ленинградская ул, д. 8</t>
  </si>
  <si>
    <t>Ленинградская ул, д. 9</t>
  </si>
  <si>
    <t>Максима Горького ул, д. 11</t>
  </si>
  <si>
    <t>Максима Горького ул, д. 2</t>
  </si>
  <si>
    <t>Максима Горького ул, д. 4</t>
  </si>
  <si>
    <t>Максима Горького ул, д. 6</t>
  </si>
  <si>
    <t>Максима Горького ул, д. 7</t>
  </si>
  <si>
    <t>Максима Горького ул, д. 8</t>
  </si>
  <si>
    <t>Максима Горького ул, д. 9</t>
  </si>
  <si>
    <t>Мира ул, д. 1</t>
  </si>
  <si>
    <t>Мира ул, д. 10</t>
  </si>
  <si>
    <t>Мира ул, д. 11</t>
  </si>
  <si>
    <t>Мира ул, д. 12</t>
  </si>
  <si>
    <t>Мира ул, д. 13</t>
  </si>
  <si>
    <t>Мира ул, д. 14</t>
  </si>
  <si>
    <t>Мира ул, д. 14а</t>
  </si>
  <si>
    <t>протокол общего собрания от 16.03.2015г.</t>
  </si>
  <si>
    <t>Мира ул, д. 15</t>
  </si>
  <si>
    <t>Мира ул, д. 16</t>
  </si>
  <si>
    <t>Мира ул, д. 17</t>
  </si>
  <si>
    <t>Мира ул, д. 18</t>
  </si>
  <si>
    <t>Мира ул, д. 19</t>
  </si>
  <si>
    <t>Мира ул, д. 2</t>
  </si>
  <si>
    <t>Мира ул, д. 20</t>
  </si>
  <si>
    <t>Мира ул, д. 22</t>
  </si>
  <si>
    <t>Мира ул, д. 23</t>
  </si>
  <si>
    <t>Мира ул, д. 24</t>
  </si>
  <si>
    <t>Мира ул, д. 26</t>
  </si>
  <si>
    <t>протокол общего собрания от 30.01.2012г</t>
  </si>
  <si>
    <t>Мира ул, д. 26а</t>
  </si>
  <si>
    <t>протокол общего собрания от 28.05.2015г.</t>
  </si>
  <si>
    <t>Мира ул, д. 28</t>
  </si>
  <si>
    <t>протокол общего собрания от 21.05.2015г.</t>
  </si>
  <si>
    <t>Мира ул, д. 29</t>
  </si>
  <si>
    <t>открытый конкурс</t>
  </si>
  <si>
    <t>Мира ул, д. 8</t>
  </si>
  <si>
    <t>Мира ул, д. 9</t>
  </si>
  <si>
    <t>Молодежная ул, д. 2</t>
  </si>
  <si>
    <t>Октябрьская ул, д. 1</t>
  </si>
  <si>
    <t>акт передачи МО от 26.07.2013г.</t>
  </si>
  <si>
    <t>Октябрьская ул, д. 4</t>
  </si>
  <si>
    <t>Октябрьская ул, д. 6</t>
  </si>
  <si>
    <t>Октябрьская ул, д. 8</t>
  </si>
  <si>
    <t>Островского ул, д. 1</t>
  </si>
  <si>
    <t>Островского ул, д. 12</t>
  </si>
  <si>
    <t>Островского ул, д. 13</t>
  </si>
  <si>
    <t>Островского ул, д. 14</t>
  </si>
  <si>
    <t>Островского ул, д. 17</t>
  </si>
  <si>
    <t>Островского ул, д. 19</t>
  </si>
  <si>
    <t>Островского ул, д. 19/1</t>
  </si>
  <si>
    <t>распоряжение АМО №162 от 04.05.2009г.</t>
  </si>
  <si>
    <t>Островского ул, д. 2</t>
  </si>
  <si>
    <t>Островского ул, д. 20</t>
  </si>
  <si>
    <t>Островского ул, д. 21</t>
  </si>
  <si>
    <t>Островского ул, д. 25</t>
  </si>
  <si>
    <t>Островского ул, д. 27</t>
  </si>
  <si>
    <t>Островского ул, д. 3</t>
  </si>
  <si>
    <t xml:space="preserve">Островского ул, д. 32 </t>
  </si>
  <si>
    <t>Островского ул, д. 35</t>
  </si>
  <si>
    <t>протокол общего собрания от 01.02.2008г</t>
  </si>
  <si>
    <t>Островского ул, д. 5</t>
  </si>
  <si>
    <t>Первомайская ул, д. 21</t>
  </si>
  <si>
    <t>протокол общего собрания от 06.03.2015г.</t>
  </si>
  <si>
    <t>Первомайская ул, д. 6а</t>
  </si>
  <si>
    <t>Пушкина ул, д. 2</t>
  </si>
  <si>
    <t>Пушкина ул, д. 6</t>
  </si>
  <si>
    <t>Советская ул, д. 1</t>
  </si>
  <si>
    <t>Советская ул, д. 10</t>
  </si>
  <si>
    <t>Советская ул, д. 13</t>
  </si>
  <si>
    <t>Советская ул, д. 15</t>
  </si>
  <si>
    <t>Советская ул, д. 17</t>
  </si>
  <si>
    <t>Советская ул, д. 18</t>
  </si>
  <si>
    <t>Советская ул, д. 19</t>
  </si>
  <si>
    <t>Советская ул, д. 23</t>
  </si>
  <si>
    <t>Советская ул, д. 3</t>
  </si>
  <si>
    <t>Советская ул, д. 8</t>
  </si>
  <si>
    <t>Советская ул, д. 9</t>
  </si>
  <si>
    <t>Торфяная ул, д. 1</t>
  </si>
  <si>
    <t>Торфяная ул, д. 2</t>
  </si>
  <si>
    <t>Фабричная ул, д. 11</t>
  </si>
  <si>
    <t>Фабричная ул, д. 14</t>
  </si>
  <si>
    <t>Итого</t>
  </si>
  <si>
    <t>Перечень многоквартирных домов находящихся на управлении в 2016г.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</si>
</sst>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#,##0.0"/>
    <numFmt numFmtId="166" formatCode="0.0"/>
    <numFmt numFmtId="167" formatCode="0.00000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 Cyr"/>
      <family val="2"/>
      <charset val="204"/>
    </font>
    <font>
      <sz val="8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4ECC5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5">
    <xf numFmtId="0" fontId="0" fillId="0" borderId="0" xfId="0"/>
    <xf numFmtId="0" fontId="0" fillId="0" borderId="0" xfId="0" applyFill="1"/>
    <xf numFmtId="2" fontId="0" fillId="0" borderId="0" xfId="0" applyNumberFormat="1" applyFill="1"/>
    <xf numFmtId="4" fontId="1" fillId="0" borderId="0" xfId="0" applyNumberFormat="1" applyFont="1" applyFill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2" fontId="0" fillId="0" borderId="0" xfId="0" applyNumberFormat="1" applyFill="1" applyBorder="1" applyAlignment="1">
      <alignment horizontal="left"/>
    </xf>
    <xf numFmtId="4" fontId="1" fillId="0" borderId="0" xfId="0" applyNumberFormat="1" applyFont="1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3" borderId="1" xfId="0" applyNumberFormat="1" applyFont="1" applyFill="1" applyBorder="1" applyAlignment="1">
      <alignment horizontal="center" wrapText="1"/>
    </xf>
    <xf numFmtId="0" fontId="0" fillId="0" borderId="1" xfId="0" applyNumberFormat="1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right" vertical="top"/>
    </xf>
    <xf numFmtId="4" fontId="1" fillId="0" borderId="1" xfId="0" applyNumberFormat="1" applyFont="1" applyFill="1" applyBorder="1" applyAlignment="1">
      <alignment horizontal="right" vertical="top"/>
    </xf>
    <xf numFmtId="4" fontId="0" fillId="0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center" vertical="top"/>
    </xf>
    <xf numFmtId="0" fontId="0" fillId="0" borderId="1" xfId="0" applyBorder="1"/>
    <xf numFmtId="4" fontId="0" fillId="0" borderId="1" xfId="0" applyNumberFormat="1" applyBorder="1" applyAlignment="1">
      <alignment horizontal="center"/>
    </xf>
    <xf numFmtId="4" fontId="0" fillId="3" borderId="1" xfId="0" applyNumberFormat="1" applyFill="1" applyBorder="1"/>
    <xf numFmtId="2" fontId="0" fillId="0" borderId="1" xfId="0" applyNumberFormat="1" applyFill="1" applyBorder="1" applyAlignment="1">
      <alignment horizontal="right" vertical="top"/>
    </xf>
    <xf numFmtId="0" fontId="0" fillId="0" borderId="1" xfId="0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 vertical="top"/>
    </xf>
    <xf numFmtId="164" fontId="0" fillId="0" borderId="1" xfId="0" applyNumberFormat="1" applyBorder="1" applyAlignment="1">
      <alignment horizontal="left" vertical="top"/>
    </xf>
    <xf numFmtId="0" fontId="0" fillId="0" borderId="1" xfId="0" applyFill="1" applyBorder="1"/>
    <xf numFmtId="1" fontId="0" fillId="0" borderId="1" xfId="0" applyNumberFormat="1" applyFill="1" applyBorder="1" applyAlignment="1">
      <alignment horizontal="center"/>
    </xf>
    <xf numFmtId="166" fontId="0" fillId="0" borderId="1" xfId="0" applyNumberFormat="1" applyFill="1" applyBorder="1" applyAlignment="1">
      <alignment horizontal="right"/>
    </xf>
    <xf numFmtId="0" fontId="0" fillId="0" borderId="1" xfId="0" applyBorder="1" applyAlignment="1">
      <alignment horizontal="right" vertical="top"/>
    </xf>
    <xf numFmtId="0" fontId="0" fillId="0" borderId="1" xfId="0" applyFill="1" applyBorder="1" applyAlignment="1">
      <alignment horizontal="left" vertical="top" wrapText="1"/>
    </xf>
    <xf numFmtId="2" fontId="0" fillId="0" borderId="1" xfId="0" applyNumberFormat="1" applyBorder="1"/>
    <xf numFmtId="4" fontId="0" fillId="0" borderId="1" xfId="0" applyNumberFormat="1" applyBorder="1" applyAlignment="1">
      <alignment horizontal="center" vertical="top"/>
    </xf>
    <xf numFmtId="3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left" vertical="center" wrapText="1"/>
    </xf>
    <xf numFmtId="14" fontId="0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166" fontId="0" fillId="0" borderId="1" xfId="0" applyNumberFormat="1" applyBorder="1" applyAlignment="1">
      <alignment horizontal="right" vertical="top"/>
    </xf>
    <xf numFmtId="0" fontId="3" fillId="2" borderId="1" xfId="0" applyFont="1" applyFill="1" applyBorder="1" applyAlignment="1">
      <alignment horizontal="left" vertical="top"/>
    </xf>
    <xf numFmtId="0" fontId="0" fillId="3" borderId="0" xfId="0" applyFill="1"/>
    <xf numFmtId="4" fontId="3" fillId="2" borderId="1" xfId="0" applyNumberFormat="1" applyFont="1" applyFill="1" applyBorder="1" applyAlignment="1">
      <alignment horizontal="right" vertical="top"/>
    </xf>
    <xf numFmtId="4" fontId="3" fillId="0" borderId="1" xfId="0" applyNumberFormat="1" applyFont="1" applyFill="1" applyBorder="1" applyAlignment="1">
      <alignment horizontal="right" vertical="top"/>
    </xf>
    <xf numFmtId="164" fontId="3" fillId="2" borderId="1" xfId="0" applyNumberFormat="1" applyFont="1" applyFill="1" applyBorder="1" applyAlignment="1">
      <alignment horizontal="right" vertical="top"/>
    </xf>
    <xf numFmtId="167" fontId="3" fillId="2" borderId="1" xfId="0" applyNumberFormat="1" applyFont="1" applyFill="1" applyBorder="1" applyAlignment="1">
      <alignment horizontal="right" vertical="top"/>
    </xf>
    <xf numFmtId="0" fontId="5" fillId="0" borderId="1" xfId="0" applyFont="1" applyBorder="1"/>
    <xf numFmtId="0" fontId="0" fillId="3" borderId="1" xfId="0" applyFill="1" applyBorder="1"/>
    <xf numFmtId="2" fontId="0" fillId="0" borderId="0" xfId="0" applyNumberFormat="1"/>
    <xf numFmtId="0" fontId="0" fillId="0" borderId="1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righ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X110"/>
  <sheetViews>
    <sheetView tabSelected="1" zoomScaleNormal="100" workbookViewId="0">
      <pane xSplit="2" ySplit="6" topLeftCell="G7" activePane="bottomRight" state="frozen"/>
      <selection pane="topRight" activeCell="C1" sqref="C1"/>
      <selection pane="bottomLeft" activeCell="A7" sqref="A7"/>
      <selection pane="bottomRight" activeCell="O110" sqref="A2:O110"/>
    </sheetView>
  </sheetViews>
  <sheetFormatPr defaultRowHeight="15" x14ac:dyDescent="0.25"/>
  <cols>
    <col min="1" max="1" width="7" customWidth="1"/>
    <col min="2" max="2" width="28.7109375" customWidth="1"/>
    <col min="3" max="3" width="16" style="40" hidden="1" customWidth="1"/>
    <col min="4" max="4" width="12.7109375" hidden="1" customWidth="1"/>
    <col min="5" max="5" width="10.5703125" hidden="1" customWidth="1"/>
    <col min="6" max="6" width="14.5703125" style="47" hidden="1" customWidth="1"/>
    <col min="7" max="7" width="16.85546875" style="3" customWidth="1"/>
    <col min="8" max="8" width="17.42578125" hidden="1" customWidth="1"/>
    <col min="9" max="9" width="12.7109375" hidden="1" customWidth="1"/>
    <col min="10" max="10" width="14.28515625" hidden="1" customWidth="1"/>
    <col min="11" max="11" width="13.5703125" hidden="1" customWidth="1"/>
    <col min="12" max="12" width="14.140625" hidden="1" customWidth="1"/>
    <col min="13" max="13" width="13.28515625" hidden="1" customWidth="1"/>
    <col min="14" max="14" width="14" style="40" hidden="1" customWidth="1"/>
    <col min="15" max="15" width="42.85546875" customWidth="1"/>
  </cols>
  <sheetData>
    <row r="1" spans="1:15" x14ac:dyDescent="0.25">
      <c r="A1" s="1"/>
      <c r="B1" s="1"/>
      <c r="C1" s="1"/>
      <c r="D1" s="1"/>
      <c r="E1" s="1"/>
      <c r="F1" s="2"/>
      <c r="H1" s="1"/>
      <c r="I1" s="1"/>
      <c r="J1" s="1"/>
      <c r="K1" s="1"/>
      <c r="L1" s="1"/>
      <c r="M1" s="1"/>
      <c r="N1" s="1"/>
      <c r="O1" s="1"/>
    </row>
    <row r="2" spans="1:15" ht="26.25" customHeight="1" x14ac:dyDescent="0.25">
      <c r="A2" s="49" t="s">
        <v>129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5" x14ac:dyDescent="0.25">
      <c r="A3" s="4"/>
      <c r="B3" s="5"/>
      <c r="C3" s="5"/>
      <c r="D3" s="5"/>
      <c r="E3" s="5"/>
      <c r="F3" s="6"/>
      <c r="G3" s="7"/>
      <c r="H3" s="5"/>
      <c r="I3" s="5"/>
      <c r="J3" s="5"/>
      <c r="K3" s="5"/>
      <c r="L3" s="5"/>
      <c r="M3" s="5"/>
      <c r="N3" s="5"/>
      <c r="O3" s="5"/>
    </row>
    <row r="4" spans="1:15" ht="15" customHeight="1" x14ac:dyDescent="0.25">
      <c r="A4" s="48" t="s">
        <v>0</v>
      </c>
      <c r="B4" s="51" t="s">
        <v>1</v>
      </c>
      <c r="C4" s="50" t="s">
        <v>2</v>
      </c>
      <c r="D4" s="51" t="s">
        <v>3</v>
      </c>
      <c r="E4" s="51" t="s">
        <v>4</v>
      </c>
      <c r="F4" s="52" t="s">
        <v>5</v>
      </c>
      <c r="G4" s="53" t="s">
        <v>6</v>
      </c>
      <c r="H4" s="51" t="s">
        <v>7</v>
      </c>
      <c r="I4" s="51" t="s">
        <v>8</v>
      </c>
      <c r="J4" s="51" t="s">
        <v>9</v>
      </c>
      <c r="K4" s="51" t="s">
        <v>10</v>
      </c>
      <c r="L4" s="51" t="s">
        <v>11</v>
      </c>
      <c r="M4" s="51" t="s">
        <v>12</v>
      </c>
      <c r="N4" s="50" t="s">
        <v>13</v>
      </c>
      <c r="O4" s="51" t="s">
        <v>14</v>
      </c>
    </row>
    <row r="5" spans="1:15" ht="8.25" customHeight="1" x14ac:dyDescent="0.25">
      <c r="A5" s="48"/>
      <c r="B5" s="51"/>
      <c r="C5" s="50"/>
      <c r="D5" s="51"/>
      <c r="E5" s="51"/>
      <c r="F5" s="52"/>
      <c r="G5" s="53"/>
      <c r="H5" s="51"/>
      <c r="I5" s="51"/>
      <c r="J5" s="51"/>
      <c r="K5" s="51"/>
      <c r="L5" s="51"/>
      <c r="M5" s="51"/>
      <c r="N5" s="50"/>
      <c r="O5" s="51"/>
    </row>
    <row r="6" spans="1:15" ht="22.5" customHeight="1" x14ac:dyDescent="0.25">
      <c r="A6" s="48"/>
      <c r="B6" s="51"/>
      <c r="C6" s="50"/>
      <c r="D6" s="51"/>
      <c r="E6" s="51"/>
      <c r="F6" s="52"/>
      <c r="G6" s="53"/>
      <c r="H6" s="51"/>
      <c r="I6" s="51"/>
      <c r="J6" s="51"/>
      <c r="K6" s="51"/>
      <c r="L6" s="51"/>
      <c r="M6" s="51"/>
      <c r="N6" s="50"/>
      <c r="O6" s="51"/>
    </row>
    <row r="7" spans="1:15" ht="15" customHeight="1" x14ac:dyDescent="0.25">
      <c r="A7" s="9">
        <v>1</v>
      </c>
      <c r="B7" s="10" t="s">
        <v>15</v>
      </c>
      <c r="C7" s="11">
        <v>1973</v>
      </c>
      <c r="D7" s="12">
        <v>5</v>
      </c>
      <c r="E7" s="12">
        <v>8</v>
      </c>
      <c r="F7" s="13">
        <v>119</v>
      </c>
      <c r="G7" s="14">
        <v>5718.6</v>
      </c>
      <c r="H7" s="15">
        <v>3934.35</v>
      </c>
      <c r="I7" s="16">
        <v>570</v>
      </c>
      <c r="J7" s="17">
        <v>151.5</v>
      </c>
      <c r="K7" s="18"/>
      <c r="L7" s="19">
        <f t="shared" ref="L7:L23" si="0">G7-J7-K7</f>
        <v>5567.1</v>
      </c>
      <c r="M7" s="18">
        <v>294</v>
      </c>
      <c r="N7" s="20">
        <f>G7+I7+K7</f>
        <v>6288.6</v>
      </c>
      <c r="O7" s="18" t="s">
        <v>16</v>
      </c>
    </row>
    <row r="8" spans="1:15" ht="15" customHeight="1" x14ac:dyDescent="0.25">
      <c r="A8" s="9">
        <v>2</v>
      </c>
      <c r="B8" s="10" t="s">
        <v>17</v>
      </c>
      <c r="C8" s="11">
        <v>1975</v>
      </c>
      <c r="D8" s="12">
        <v>5</v>
      </c>
      <c r="E8" s="12">
        <v>8</v>
      </c>
      <c r="F8" s="21">
        <v>124</v>
      </c>
      <c r="G8" s="14">
        <v>5358.9</v>
      </c>
      <c r="H8" s="15">
        <v>3171.45</v>
      </c>
      <c r="I8" s="16">
        <v>840</v>
      </c>
      <c r="J8" s="17">
        <v>114.23</v>
      </c>
      <c r="K8" s="22">
        <v>53.59</v>
      </c>
      <c r="L8" s="19">
        <f t="shared" si="0"/>
        <v>5191.08</v>
      </c>
      <c r="M8" s="18">
        <v>228</v>
      </c>
      <c r="N8" s="20">
        <f t="shared" ref="N8:N71" si="1">G8+I8+K8</f>
        <v>6252.49</v>
      </c>
      <c r="O8" s="18" t="s">
        <v>16</v>
      </c>
    </row>
    <row r="9" spans="1:15" ht="15" customHeight="1" x14ac:dyDescent="0.25">
      <c r="A9" s="9">
        <v>3</v>
      </c>
      <c r="B9" s="10" t="s">
        <v>18</v>
      </c>
      <c r="C9" s="11">
        <v>1980</v>
      </c>
      <c r="D9" s="12">
        <v>5</v>
      </c>
      <c r="E9" s="12">
        <v>6</v>
      </c>
      <c r="F9" s="13">
        <v>80</v>
      </c>
      <c r="G9" s="14">
        <v>4520.3999999999996</v>
      </c>
      <c r="H9" s="23">
        <v>2845.3</v>
      </c>
      <c r="I9" s="16">
        <v>372.62</v>
      </c>
      <c r="J9" s="17">
        <v>42.5</v>
      </c>
      <c r="K9" s="18"/>
      <c r="L9" s="19">
        <f t="shared" si="0"/>
        <v>4477.8999999999996</v>
      </c>
      <c r="M9" s="18">
        <v>220</v>
      </c>
      <c r="N9" s="20">
        <f t="shared" si="1"/>
        <v>4893.0199999999995</v>
      </c>
      <c r="O9" s="18" t="s">
        <v>16</v>
      </c>
    </row>
    <row r="10" spans="1:15" ht="15" customHeight="1" x14ac:dyDescent="0.25">
      <c r="A10" s="9">
        <v>4</v>
      </c>
      <c r="B10" s="10" t="s">
        <v>19</v>
      </c>
      <c r="C10" s="11">
        <v>1984</v>
      </c>
      <c r="D10" s="12">
        <v>2</v>
      </c>
      <c r="E10" s="12">
        <v>3</v>
      </c>
      <c r="F10" s="13">
        <v>12</v>
      </c>
      <c r="G10" s="14">
        <v>766.3</v>
      </c>
      <c r="H10" s="24">
        <v>410.3</v>
      </c>
      <c r="I10" s="16">
        <v>93.85</v>
      </c>
      <c r="J10" s="25"/>
      <c r="K10" s="18"/>
      <c r="L10" s="19">
        <f t="shared" si="0"/>
        <v>766.3</v>
      </c>
      <c r="M10" s="18">
        <v>28</v>
      </c>
      <c r="N10" s="20">
        <f t="shared" si="1"/>
        <v>860.15</v>
      </c>
      <c r="O10" s="18" t="s">
        <v>16</v>
      </c>
    </row>
    <row r="11" spans="1:15" ht="15" customHeight="1" x14ac:dyDescent="0.25">
      <c r="A11" s="9">
        <v>5</v>
      </c>
      <c r="B11" s="10" t="s">
        <v>20</v>
      </c>
      <c r="C11" s="11">
        <v>1988</v>
      </c>
      <c r="D11" s="12">
        <v>2</v>
      </c>
      <c r="E11" s="12">
        <v>1</v>
      </c>
      <c r="F11" s="13">
        <v>4</v>
      </c>
      <c r="G11" s="14">
        <v>243</v>
      </c>
      <c r="H11" s="24">
        <v>165.6</v>
      </c>
      <c r="I11" s="16">
        <v>27.5</v>
      </c>
      <c r="J11" s="25"/>
      <c r="K11" s="18"/>
      <c r="L11" s="19">
        <f t="shared" si="0"/>
        <v>243</v>
      </c>
      <c r="M11" s="18">
        <v>10</v>
      </c>
      <c r="N11" s="20">
        <f t="shared" si="1"/>
        <v>270.5</v>
      </c>
      <c r="O11" s="18" t="s">
        <v>16</v>
      </c>
    </row>
    <row r="12" spans="1:15" ht="15" customHeight="1" x14ac:dyDescent="0.25">
      <c r="A12" s="9">
        <v>6</v>
      </c>
      <c r="B12" s="10" t="s">
        <v>21</v>
      </c>
      <c r="C12" s="11">
        <v>1988</v>
      </c>
      <c r="D12" s="12">
        <v>2</v>
      </c>
      <c r="E12" s="12">
        <v>1</v>
      </c>
      <c r="F12" s="13">
        <v>6</v>
      </c>
      <c r="G12" s="14">
        <v>279.7</v>
      </c>
      <c r="H12" s="24">
        <v>167.7</v>
      </c>
      <c r="I12" s="16">
        <v>28.6</v>
      </c>
      <c r="J12" s="25"/>
      <c r="K12" s="18"/>
      <c r="L12" s="19">
        <f t="shared" si="0"/>
        <v>279.7</v>
      </c>
      <c r="M12" s="18">
        <v>19</v>
      </c>
      <c r="N12" s="20">
        <f t="shared" si="1"/>
        <v>308.3</v>
      </c>
      <c r="O12" s="18" t="s">
        <v>16</v>
      </c>
    </row>
    <row r="13" spans="1:15" ht="15" customHeight="1" x14ac:dyDescent="0.25">
      <c r="A13" s="9">
        <v>7</v>
      </c>
      <c r="B13" s="10" t="s">
        <v>22</v>
      </c>
      <c r="C13" s="11">
        <v>1989</v>
      </c>
      <c r="D13" s="12">
        <v>2</v>
      </c>
      <c r="E13" s="12">
        <v>1</v>
      </c>
      <c r="F13" s="13">
        <v>4</v>
      </c>
      <c r="G13" s="14">
        <v>258.5</v>
      </c>
      <c r="H13" s="24">
        <v>160.80000000000001</v>
      </c>
      <c r="I13" s="16">
        <v>33.1</v>
      </c>
      <c r="J13" s="25"/>
      <c r="K13" s="18"/>
      <c r="L13" s="19">
        <f t="shared" si="0"/>
        <v>258.5</v>
      </c>
      <c r="M13" s="18">
        <v>11</v>
      </c>
      <c r="N13" s="20">
        <f t="shared" si="1"/>
        <v>291.60000000000002</v>
      </c>
      <c r="O13" s="18" t="s">
        <v>16</v>
      </c>
    </row>
    <row r="14" spans="1:15" ht="15" customHeight="1" x14ac:dyDescent="0.25">
      <c r="A14" s="9">
        <v>8</v>
      </c>
      <c r="B14" s="10" t="s">
        <v>23</v>
      </c>
      <c r="C14" s="11">
        <v>1989</v>
      </c>
      <c r="D14" s="12">
        <v>2</v>
      </c>
      <c r="E14" s="12">
        <v>1</v>
      </c>
      <c r="F14" s="13">
        <v>4</v>
      </c>
      <c r="G14" s="14">
        <v>257.39999999999998</v>
      </c>
      <c r="H14" s="24">
        <v>158.5</v>
      </c>
      <c r="I14" s="16">
        <v>31.9</v>
      </c>
      <c r="J14" s="25"/>
      <c r="K14" s="18"/>
      <c r="L14" s="19">
        <f t="shared" si="0"/>
        <v>257.39999999999998</v>
      </c>
      <c r="M14" s="18">
        <v>4</v>
      </c>
      <c r="N14" s="20">
        <f t="shared" si="1"/>
        <v>289.29999999999995</v>
      </c>
      <c r="O14" s="18" t="s">
        <v>16</v>
      </c>
    </row>
    <row r="15" spans="1:15" ht="15" customHeight="1" x14ac:dyDescent="0.25">
      <c r="A15" s="9">
        <v>9</v>
      </c>
      <c r="B15" s="10" t="s">
        <v>24</v>
      </c>
      <c r="C15" s="11">
        <v>1991</v>
      </c>
      <c r="D15" s="12">
        <v>2</v>
      </c>
      <c r="E15" s="12">
        <v>2</v>
      </c>
      <c r="F15" s="13">
        <v>8</v>
      </c>
      <c r="G15" s="14">
        <v>506.7</v>
      </c>
      <c r="H15" s="24">
        <v>288.5</v>
      </c>
      <c r="I15" s="16">
        <v>57.6</v>
      </c>
      <c r="J15" s="25"/>
      <c r="K15" s="18"/>
      <c r="L15" s="19">
        <f t="shared" si="0"/>
        <v>506.7</v>
      </c>
      <c r="M15" s="18">
        <v>23</v>
      </c>
      <c r="N15" s="20">
        <f t="shared" si="1"/>
        <v>564.29999999999995</v>
      </c>
      <c r="O15" s="18" t="s">
        <v>16</v>
      </c>
    </row>
    <row r="16" spans="1:15" ht="15" customHeight="1" x14ac:dyDescent="0.25">
      <c r="A16" s="9">
        <v>10</v>
      </c>
      <c r="B16" s="10" t="s">
        <v>25</v>
      </c>
      <c r="C16" s="11">
        <v>1991</v>
      </c>
      <c r="D16" s="12">
        <v>2</v>
      </c>
      <c r="E16" s="12">
        <v>2</v>
      </c>
      <c r="F16" s="13">
        <v>8</v>
      </c>
      <c r="G16" s="14">
        <v>543.20000000000005</v>
      </c>
      <c r="H16" s="24">
        <v>321.10000000000002</v>
      </c>
      <c r="I16" s="16">
        <v>68.099999999999994</v>
      </c>
      <c r="J16" s="25"/>
      <c r="K16" s="18"/>
      <c r="L16" s="19">
        <f t="shared" si="0"/>
        <v>543.20000000000005</v>
      </c>
      <c r="M16" s="18">
        <v>27</v>
      </c>
      <c r="N16" s="20">
        <f t="shared" si="1"/>
        <v>611.30000000000007</v>
      </c>
      <c r="O16" s="18" t="s">
        <v>16</v>
      </c>
    </row>
    <row r="17" spans="1:15" ht="15" customHeight="1" x14ac:dyDescent="0.25">
      <c r="A17" s="9">
        <v>11</v>
      </c>
      <c r="B17" s="10" t="s">
        <v>26</v>
      </c>
      <c r="C17" s="11">
        <v>1994</v>
      </c>
      <c r="D17" s="12">
        <v>3</v>
      </c>
      <c r="E17" s="12">
        <v>2</v>
      </c>
      <c r="F17" s="13">
        <v>24</v>
      </c>
      <c r="G17" s="14">
        <v>1158.7</v>
      </c>
      <c r="H17" s="24">
        <v>686.3</v>
      </c>
      <c r="I17" s="16">
        <v>169.1</v>
      </c>
      <c r="J17" s="17">
        <v>78.599999999999994</v>
      </c>
      <c r="K17" s="18"/>
      <c r="L17" s="19">
        <f t="shared" si="0"/>
        <v>1080.1000000000001</v>
      </c>
      <c r="M17" s="18">
        <v>74</v>
      </c>
      <c r="N17" s="20">
        <f t="shared" si="1"/>
        <v>1327.8</v>
      </c>
      <c r="O17" s="18" t="s">
        <v>16</v>
      </c>
    </row>
    <row r="18" spans="1:15" ht="15" customHeight="1" x14ac:dyDescent="0.25">
      <c r="A18" s="9">
        <v>12</v>
      </c>
      <c r="B18" s="10" t="s">
        <v>27</v>
      </c>
      <c r="C18" s="11">
        <v>1990</v>
      </c>
      <c r="D18" s="12">
        <v>2</v>
      </c>
      <c r="E18" s="12">
        <v>2</v>
      </c>
      <c r="F18" s="13">
        <v>8</v>
      </c>
      <c r="G18" s="14">
        <v>505.2</v>
      </c>
      <c r="H18" s="24">
        <v>316.3</v>
      </c>
      <c r="I18" s="16">
        <v>63.6</v>
      </c>
      <c r="J18" s="25"/>
      <c r="K18" s="18"/>
      <c r="L18" s="19">
        <f t="shared" si="0"/>
        <v>505.2</v>
      </c>
      <c r="M18" s="18">
        <v>24</v>
      </c>
      <c r="N18" s="20">
        <f t="shared" si="1"/>
        <v>568.79999999999995</v>
      </c>
      <c r="O18" s="18" t="s">
        <v>16</v>
      </c>
    </row>
    <row r="19" spans="1:15" ht="15" customHeight="1" x14ac:dyDescent="0.25">
      <c r="A19" s="9">
        <v>13</v>
      </c>
      <c r="B19" s="10" t="s">
        <v>28</v>
      </c>
      <c r="C19" s="11">
        <v>1981</v>
      </c>
      <c r="D19" s="12">
        <v>2</v>
      </c>
      <c r="E19" s="12">
        <v>1</v>
      </c>
      <c r="F19" s="13">
        <v>8</v>
      </c>
      <c r="G19" s="14">
        <v>371.3</v>
      </c>
      <c r="H19" s="24">
        <v>227.6</v>
      </c>
      <c r="I19" s="16">
        <v>7.54</v>
      </c>
      <c r="J19" s="17">
        <v>100.4</v>
      </c>
      <c r="K19" s="18"/>
      <c r="L19" s="19">
        <f t="shared" si="0"/>
        <v>270.89999999999998</v>
      </c>
      <c r="M19" s="18">
        <v>37</v>
      </c>
      <c r="N19" s="20">
        <f t="shared" si="1"/>
        <v>378.84000000000003</v>
      </c>
      <c r="O19" s="18" t="s">
        <v>16</v>
      </c>
    </row>
    <row r="20" spans="1:15" ht="15" customHeight="1" x14ac:dyDescent="0.25">
      <c r="A20" s="9">
        <v>14</v>
      </c>
      <c r="B20" s="10" t="s">
        <v>29</v>
      </c>
      <c r="C20" s="11">
        <v>1977</v>
      </c>
      <c r="D20" s="12">
        <v>2</v>
      </c>
      <c r="E20" s="12">
        <v>2</v>
      </c>
      <c r="F20" s="13">
        <v>12</v>
      </c>
      <c r="G20" s="14">
        <v>512.20000000000005</v>
      </c>
      <c r="H20" s="24">
        <v>341.8</v>
      </c>
      <c r="I20" s="16">
        <v>43.54</v>
      </c>
      <c r="J20" s="17">
        <v>85</v>
      </c>
      <c r="K20" s="18"/>
      <c r="L20" s="19">
        <f t="shared" si="0"/>
        <v>427.20000000000005</v>
      </c>
      <c r="M20" s="18">
        <v>35</v>
      </c>
      <c r="N20" s="20">
        <f t="shared" si="1"/>
        <v>555.74</v>
      </c>
      <c r="O20" s="18" t="s">
        <v>16</v>
      </c>
    </row>
    <row r="21" spans="1:15" ht="15" customHeight="1" x14ac:dyDescent="0.25">
      <c r="A21" s="9">
        <v>15</v>
      </c>
      <c r="B21" s="10" t="s">
        <v>30</v>
      </c>
      <c r="C21" s="11">
        <v>1973</v>
      </c>
      <c r="D21" s="12">
        <v>2</v>
      </c>
      <c r="E21" s="12">
        <v>2</v>
      </c>
      <c r="F21" s="13">
        <v>10</v>
      </c>
      <c r="G21" s="14">
        <v>551</v>
      </c>
      <c r="H21" s="24">
        <v>388.7</v>
      </c>
      <c r="I21" s="26"/>
      <c r="J21" s="17">
        <v>96.1</v>
      </c>
      <c r="K21" s="18"/>
      <c r="L21" s="22">
        <f t="shared" si="0"/>
        <v>454.9</v>
      </c>
      <c r="M21" s="18">
        <v>44</v>
      </c>
      <c r="N21" s="20">
        <f t="shared" si="1"/>
        <v>551</v>
      </c>
      <c r="O21" s="18" t="s">
        <v>16</v>
      </c>
    </row>
    <row r="22" spans="1:15" ht="15" customHeight="1" x14ac:dyDescent="0.25">
      <c r="A22" s="9">
        <v>16</v>
      </c>
      <c r="B22" s="10" t="s">
        <v>31</v>
      </c>
      <c r="C22" s="11">
        <v>1966</v>
      </c>
      <c r="D22" s="12">
        <v>2</v>
      </c>
      <c r="E22" s="12">
        <v>2</v>
      </c>
      <c r="F22" s="13">
        <v>16</v>
      </c>
      <c r="G22" s="14">
        <v>489.4</v>
      </c>
      <c r="H22" s="24">
        <v>338.5</v>
      </c>
      <c r="I22" s="16">
        <v>37.770000000000003</v>
      </c>
      <c r="J22" s="17">
        <v>174.8</v>
      </c>
      <c r="K22" s="22"/>
      <c r="L22" s="22">
        <f t="shared" si="0"/>
        <v>314.59999999999997</v>
      </c>
      <c r="M22" s="18">
        <v>43</v>
      </c>
      <c r="N22" s="20">
        <f t="shared" si="1"/>
        <v>527.16999999999996</v>
      </c>
      <c r="O22" s="18" t="s">
        <v>16</v>
      </c>
    </row>
    <row r="23" spans="1:15" ht="15" customHeight="1" x14ac:dyDescent="0.25">
      <c r="A23" s="9">
        <v>17</v>
      </c>
      <c r="B23" s="10" t="s">
        <v>32</v>
      </c>
      <c r="C23" s="11">
        <v>1976</v>
      </c>
      <c r="D23" s="12">
        <v>2</v>
      </c>
      <c r="E23" s="12">
        <v>2</v>
      </c>
      <c r="F23" s="13">
        <v>12</v>
      </c>
      <c r="G23" s="14">
        <v>480.3</v>
      </c>
      <c r="H23" s="24">
        <v>283.5</v>
      </c>
      <c r="I23" s="16">
        <v>34.78</v>
      </c>
      <c r="J23" s="17">
        <v>58.5</v>
      </c>
      <c r="K23" s="22"/>
      <c r="L23" s="22">
        <f t="shared" si="0"/>
        <v>421.8</v>
      </c>
      <c r="M23" s="18">
        <v>32</v>
      </c>
      <c r="N23" s="20">
        <f t="shared" si="1"/>
        <v>515.08000000000004</v>
      </c>
      <c r="O23" s="18" t="s">
        <v>16</v>
      </c>
    </row>
    <row r="24" spans="1:15" ht="15" customHeight="1" x14ac:dyDescent="0.25">
      <c r="A24" s="9">
        <v>18</v>
      </c>
      <c r="B24" s="10" t="s">
        <v>33</v>
      </c>
      <c r="C24" s="11">
        <v>1981</v>
      </c>
      <c r="D24" s="12">
        <v>5</v>
      </c>
      <c r="E24" s="12">
        <v>2</v>
      </c>
      <c r="F24" s="13">
        <v>38</v>
      </c>
      <c r="G24" s="14">
        <f>1785.4+75.6</f>
        <v>1861</v>
      </c>
      <c r="H24" s="23">
        <v>1123.3</v>
      </c>
      <c r="I24" s="16">
        <v>141.61000000000001</v>
      </c>
      <c r="J24" s="17">
        <v>127.3</v>
      </c>
      <c r="K24" s="22"/>
      <c r="L24" s="19">
        <f t="shared" ref="L24:L66" si="2">G24-J24</f>
        <v>1733.7</v>
      </c>
      <c r="M24" s="18">
        <v>88</v>
      </c>
      <c r="N24" s="20">
        <f>G24+I24+K24</f>
        <v>2002.6100000000001</v>
      </c>
      <c r="O24" s="18" t="s">
        <v>16</v>
      </c>
    </row>
    <row r="25" spans="1:15" ht="15" customHeight="1" x14ac:dyDescent="0.25">
      <c r="A25" s="9">
        <v>19</v>
      </c>
      <c r="B25" s="10" t="s">
        <v>34</v>
      </c>
      <c r="C25" s="11">
        <v>1962</v>
      </c>
      <c r="D25" s="12">
        <v>2</v>
      </c>
      <c r="E25" s="12">
        <v>3</v>
      </c>
      <c r="F25" s="13">
        <v>45</v>
      </c>
      <c r="G25" s="14">
        <v>1304.49</v>
      </c>
      <c r="H25" s="24">
        <v>951.35</v>
      </c>
      <c r="I25" s="16">
        <v>358.94</v>
      </c>
      <c r="J25" s="17">
        <v>650.21</v>
      </c>
      <c r="K25" s="22">
        <v>8.4</v>
      </c>
      <c r="L25" s="19">
        <f t="shared" si="2"/>
        <v>654.28</v>
      </c>
      <c r="M25" s="18">
        <v>119</v>
      </c>
      <c r="N25" s="20">
        <f t="shared" si="1"/>
        <v>1671.8300000000002</v>
      </c>
      <c r="O25" s="18" t="s">
        <v>16</v>
      </c>
    </row>
    <row r="26" spans="1:15" ht="15" customHeight="1" x14ac:dyDescent="0.25">
      <c r="A26" s="9">
        <v>20</v>
      </c>
      <c r="B26" s="10" t="s">
        <v>35</v>
      </c>
      <c r="C26" s="11">
        <v>1960</v>
      </c>
      <c r="D26" s="12">
        <v>2</v>
      </c>
      <c r="E26" s="12">
        <v>2</v>
      </c>
      <c r="F26" s="13">
        <v>16</v>
      </c>
      <c r="G26" s="14">
        <v>625.4</v>
      </c>
      <c r="H26" s="24">
        <v>391.8</v>
      </c>
      <c r="I26" s="16">
        <v>44.32</v>
      </c>
      <c r="J26" s="17">
        <v>43.9</v>
      </c>
      <c r="K26" s="18"/>
      <c r="L26" s="19">
        <f t="shared" si="2"/>
        <v>581.5</v>
      </c>
      <c r="M26" s="18">
        <v>37</v>
      </c>
      <c r="N26" s="20">
        <f t="shared" si="1"/>
        <v>669.72</v>
      </c>
      <c r="O26" s="18" t="s">
        <v>16</v>
      </c>
    </row>
    <row r="27" spans="1:15" ht="15" customHeight="1" x14ac:dyDescent="0.25">
      <c r="A27" s="9">
        <v>21</v>
      </c>
      <c r="B27" s="10" t="s">
        <v>36</v>
      </c>
      <c r="C27" s="11">
        <v>1962</v>
      </c>
      <c r="D27" s="12">
        <v>2</v>
      </c>
      <c r="E27" s="12">
        <v>2</v>
      </c>
      <c r="F27" s="13">
        <v>16</v>
      </c>
      <c r="G27" s="14">
        <v>655.7</v>
      </c>
      <c r="H27" s="24">
        <v>418.6</v>
      </c>
      <c r="I27" s="16">
        <v>50.78</v>
      </c>
      <c r="J27" s="17">
        <v>62.1</v>
      </c>
      <c r="K27" s="18"/>
      <c r="L27" s="19">
        <f t="shared" si="2"/>
        <v>593.6</v>
      </c>
      <c r="M27" s="18">
        <v>33</v>
      </c>
      <c r="N27" s="20">
        <f t="shared" si="1"/>
        <v>706.48</v>
      </c>
      <c r="O27" s="18" t="s">
        <v>16</v>
      </c>
    </row>
    <row r="28" spans="1:15" ht="15" customHeight="1" x14ac:dyDescent="0.25">
      <c r="A28" s="9">
        <v>22</v>
      </c>
      <c r="B28" s="10" t="s">
        <v>37</v>
      </c>
      <c r="C28" s="11">
        <v>1959</v>
      </c>
      <c r="D28" s="12">
        <v>2</v>
      </c>
      <c r="E28" s="12">
        <v>2</v>
      </c>
      <c r="F28" s="13">
        <v>12</v>
      </c>
      <c r="G28" s="14">
        <v>642.70000000000005</v>
      </c>
      <c r="H28" s="24">
        <v>403.4</v>
      </c>
      <c r="I28" s="16">
        <v>70.16</v>
      </c>
      <c r="J28" s="17">
        <v>188</v>
      </c>
      <c r="K28" s="18"/>
      <c r="L28" s="19">
        <f t="shared" si="2"/>
        <v>454.70000000000005</v>
      </c>
      <c r="M28" s="18">
        <v>50</v>
      </c>
      <c r="N28" s="20">
        <f t="shared" si="1"/>
        <v>712.86</v>
      </c>
      <c r="O28" s="18" t="s">
        <v>16</v>
      </c>
    </row>
    <row r="29" spans="1:15" ht="15" customHeight="1" x14ac:dyDescent="0.25">
      <c r="A29" s="9">
        <v>23</v>
      </c>
      <c r="B29" s="10" t="s">
        <v>38</v>
      </c>
      <c r="C29" s="11">
        <v>1962</v>
      </c>
      <c r="D29" s="12">
        <v>2</v>
      </c>
      <c r="E29" s="12">
        <v>2</v>
      </c>
      <c r="F29" s="13">
        <v>15</v>
      </c>
      <c r="G29" s="14">
        <v>605.1</v>
      </c>
      <c r="H29" s="24">
        <v>397.2</v>
      </c>
      <c r="I29" s="16">
        <v>42.18</v>
      </c>
      <c r="J29" s="17">
        <v>29.2</v>
      </c>
      <c r="K29" s="22">
        <v>39.6</v>
      </c>
      <c r="L29" s="19">
        <f t="shared" si="2"/>
        <v>575.9</v>
      </c>
      <c r="M29" s="18">
        <v>29</v>
      </c>
      <c r="N29" s="20">
        <f t="shared" si="1"/>
        <v>686.88</v>
      </c>
      <c r="O29" s="18" t="s">
        <v>16</v>
      </c>
    </row>
    <row r="30" spans="1:15" ht="15" customHeight="1" x14ac:dyDescent="0.25">
      <c r="A30" s="9">
        <v>24</v>
      </c>
      <c r="B30" s="10" t="s">
        <v>39</v>
      </c>
      <c r="C30" s="11">
        <v>1960</v>
      </c>
      <c r="D30" s="12">
        <v>2</v>
      </c>
      <c r="E30" s="12">
        <v>1</v>
      </c>
      <c r="F30" s="13">
        <v>8</v>
      </c>
      <c r="G30" s="14">
        <v>333.3</v>
      </c>
      <c r="H30" s="24">
        <v>245.3</v>
      </c>
      <c r="I30" s="16">
        <v>32.25</v>
      </c>
      <c r="J30" s="17">
        <v>56.6</v>
      </c>
      <c r="K30" s="24">
        <v>46</v>
      </c>
      <c r="L30" s="19">
        <f t="shared" si="2"/>
        <v>276.7</v>
      </c>
      <c r="M30" s="18">
        <v>23</v>
      </c>
      <c r="N30" s="20">
        <f t="shared" si="1"/>
        <v>411.55</v>
      </c>
      <c r="O30" s="18" t="s">
        <v>16</v>
      </c>
    </row>
    <row r="31" spans="1:15" ht="15" customHeight="1" x14ac:dyDescent="0.25">
      <c r="A31" s="9">
        <v>25</v>
      </c>
      <c r="B31" s="10" t="s">
        <v>40</v>
      </c>
      <c r="C31" s="11">
        <v>1988</v>
      </c>
      <c r="D31" s="12">
        <v>5</v>
      </c>
      <c r="E31" s="12">
        <v>12</v>
      </c>
      <c r="F31" s="13">
        <v>112</v>
      </c>
      <c r="G31" s="14">
        <v>6379.3</v>
      </c>
      <c r="H31" s="23">
        <v>4032.9</v>
      </c>
      <c r="I31" s="16">
        <v>625.99</v>
      </c>
      <c r="J31" s="17">
        <v>59.9</v>
      </c>
      <c r="K31" s="23">
        <v>1585.2</v>
      </c>
      <c r="L31" s="19">
        <f t="shared" si="2"/>
        <v>6319.4000000000005</v>
      </c>
      <c r="M31" s="18">
        <v>330</v>
      </c>
      <c r="N31" s="20">
        <f t="shared" si="1"/>
        <v>8590.49</v>
      </c>
      <c r="O31" s="18" t="s">
        <v>16</v>
      </c>
    </row>
    <row r="32" spans="1:15" ht="15" customHeight="1" x14ac:dyDescent="0.25">
      <c r="A32" s="9">
        <v>26</v>
      </c>
      <c r="B32" s="10" t="s">
        <v>41</v>
      </c>
      <c r="C32" s="11">
        <v>1958</v>
      </c>
      <c r="D32" s="12">
        <v>2</v>
      </c>
      <c r="E32" s="12">
        <v>1</v>
      </c>
      <c r="F32" s="13">
        <v>8</v>
      </c>
      <c r="G32" s="14">
        <v>377.6</v>
      </c>
      <c r="H32" s="24">
        <v>235.4</v>
      </c>
      <c r="I32" s="16">
        <v>36.159999999999997</v>
      </c>
      <c r="J32" s="17"/>
      <c r="K32" s="18"/>
      <c r="L32" s="19">
        <f t="shared" si="2"/>
        <v>377.6</v>
      </c>
      <c r="M32" s="18">
        <v>33</v>
      </c>
      <c r="N32" s="20">
        <f t="shared" si="1"/>
        <v>413.76</v>
      </c>
      <c r="O32" s="18" t="s">
        <v>16</v>
      </c>
    </row>
    <row r="33" spans="1:15" ht="15" customHeight="1" x14ac:dyDescent="0.25">
      <c r="A33" s="9">
        <v>27</v>
      </c>
      <c r="B33" s="10" t="s">
        <v>42</v>
      </c>
      <c r="C33" s="11">
        <v>1962</v>
      </c>
      <c r="D33" s="12">
        <v>2</v>
      </c>
      <c r="E33" s="12">
        <v>2</v>
      </c>
      <c r="F33" s="13">
        <v>16</v>
      </c>
      <c r="G33" s="14">
        <v>658</v>
      </c>
      <c r="H33" s="24">
        <v>432.2</v>
      </c>
      <c r="I33" s="16">
        <v>47.02</v>
      </c>
      <c r="J33" s="17"/>
      <c r="K33" s="18"/>
      <c r="L33" s="19">
        <f t="shared" si="2"/>
        <v>658</v>
      </c>
      <c r="M33" s="18">
        <v>37</v>
      </c>
      <c r="N33" s="20">
        <f t="shared" si="1"/>
        <v>705.02</v>
      </c>
      <c r="O33" s="18" t="s">
        <v>16</v>
      </c>
    </row>
    <row r="34" spans="1:15" ht="15" customHeight="1" x14ac:dyDescent="0.25">
      <c r="A34" s="9">
        <v>28</v>
      </c>
      <c r="B34" s="10" t="s">
        <v>43</v>
      </c>
      <c r="C34" s="11">
        <v>1960</v>
      </c>
      <c r="D34" s="12">
        <v>2</v>
      </c>
      <c r="E34" s="12">
        <v>2</v>
      </c>
      <c r="F34" s="13">
        <v>16</v>
      </c>
      <c r="G34" s="14">
        <v>624.29999999999995</v>
      </c>
      <c r="H34" s="28">
        <v>376</v>
      </c>
      <c r="I34" s="16">
        <v>53.68</v>
      </c>
      <c r="J34" s="17"/>
      <c r="K34" s="18"/>
      <c r="L34" s="19">
        <f t="shared" si="2"/>
        <v>624.29999999999995</v>
      </c>
      <c r="M34" s="18">
        <v>32</v>
      </c>
      <c r="N34" s="20">
        <f t="shared" si="1"/>
        <v>677.9799999999999</v>
      </c>
      <c r="O34" s="18" t="s">
        <v>16</v>
      </c>
    </row>
    <row r="35" spans="1:15" ht="15" customHeight="1" x14ac:dyDescent="0.25">
      <c r="A35" s="9">
        <v>29</v>
      </c>
      <c r="B35" s="10" t="s">
        <v>44</v>
      </c>
      <c r="C35" s="11">
        <v>1961</v>
      </c>
      <c r="D35" s="12">
        <v>2</v>
      </c>
      <c r="E35" s="12">
        <v>2</v>
      </c>
      <c r="F35" s="13">
        <v>16</v>
      </c>
      <c r="G35" s="14">
        <v>657.3</v>
      </c>
      <c r="H35" s="24">
        <v>438.8</v>
      </c>
      <c r="I35" s="16">
        <v>47.02</v>
      </c>
      <c r="J35" s="17">
        <v>41.8</v>
      </c>
      <c r="K35" s="18"/>
      <c r="L35" s="19">
        <f t="shared" si="2"/>
        <v>615.5</v>
      </c>
      <c r="M35" s="18">
        <v>40</v>
      </c>
      <c r="N35" s="20">
        <f t="shared" si="1"/>
        <v>704.31999999999994</v>
      </c>
      <c r="O35" s="18" t="s">
        <v>16</v>
      </c>
    </row>
    <row r="36" spans="1:15" ht="15" customHeight="1" x14ac:dyDescent="0.25">
      <c r="A36" s="9">
        <v>30</v>
      </c>
      <c r="B36" s="10" t="s">
        <v>45</v>
      </c>
      <c r="C36" s="11">
        <v>1962</v>
      </c>
      <c r="D36" s="12">
        <v>2</v>
      </c>
      <c r="E36" s="12">
        <v>2</v>
      </c>
      <c r="F36" s="13">
        <v>16</v>
      </c>
      <c r="G36" s="14">
        <v>630.29999999999995</v>
      </c>
      <c r="H36" s="24">
        <v>393.6</v>
      </c>
      <c r="I36" s="16">
        <v>46.46</v>
      </c>
      <c r="J36" s="17">
        <v>31</v>
      </c>
      <c r="K36" s="18"/>
      <c r="L36" s="19">
        <f t="shared" si="2"/>
        <v>599.29999999999995</v>
      </c>
      <c r="M36" s="18">
        <v>29</v>
      </c>
      <c r="N36" s="20">
        <f t="shared" si="1"/>
        <v>676.76</v>
      </c>
      <c r="O36" s="18" t="s">
        <v>16</v>
      </c>
    </row>
    <row r="37" spans="1:15" ht="15" customHeight="1" x14ac:dyDescent="0.25">
      <c r="A37" s="9">
        <v>31</v>
      </c>
      <c r="B37" s="10" t="s">
        <v>46</v>
      </c>
      <c r="C37" s="11">
        <v>1962</v>
      </c>
      <c r="D37" s="12">
        <v>2</v>
      </c>
      <c r="E37" s="12">
        <v>2</v>
      </c>
      <c r="F37" s="13">
        <v>16</v>
      </c>
      <c r="G37" s="14">
        <v>631.20000000000005</v>
      </c>
      <c r="H37" s="24">
        <v>404.8</v>
      </c>
      <c r="I37" s="16">
        <v>47.02</v>
      </c>
      <c r="J37" s="17"/>
      <c r="K37" s="18"/>
      <c r="L37" s="19">
        <f t="shared" si="2"/>
        <v>631.20000000000005</v>
      </c>
      <c r="M37" s="18">
        <v>39</v>
      </c>
      <c r="N37" s="20">
        <f t="shared" si="1"/>
        <v>678.22</v>
      </c>
      <c r="O37" s="18" t="s">
        <v>16</v>
      </c>
    </row>
    <row r="38" spans="1:15" ht="15" customHeight="1" x14ac:dyDescent="0.25">
      <c r="A38" s="9">
        <v>32</v>
      </c>
      <c r="B38" s="10" t="s">
        <v>47</v>
      </c>
      <c r="C38" s="11">
        <v>1962</v>
      </c>
      <c r="D38" s="12">
        <v>2</v>
      </c>
      <c r="E38" s="12">
        <v>3</v>
      </c>
      <c r="F38" s="13">
        <v>24</v>
      </c>
      <c r="G38" s="14">
        <v>1002.8</v>
      </c>
      <c r="H38" s="24">
        <v>626.9</v>
      </c>
      <c r="I38" s="16">
        <v>68.489999999999995</v>
      </c>
      <c r="J38" s="17"/>
      <c r="K38" s="18"/>
      <c r="L38" s="19">
        <f t="shared" si="2"/>
        <v>1002.8</v>
      </c>
      <c r="M38" s="18">
        <v>63</v>
      </c>
      <c r="N38" s="20">
        <f t="shared" si="1"/>
        <v>1071.29</v>
      </c>
      <c r="O38" s="18" t="s">
        <v>16</v>
      </c>
    </row>
    <row r="39" spans="1:15" ht="15" customHeight="1" x14ac:dyDescent="0.25">
      <c r="A39" s="9">
        <v>33</v>
      </c>
      <c r="B39" s="10" t="s">
        <v>48</v>
      </c>
      <c r="C39" s="11">
        <v>1959</v>
      </c>
      <c r="D39" s="12">
        <v>2</v>
      </c>
      <c r="E39" s="12">
        <v>2</v>
      </c>
      <c r="F39" s="13">
        <v>12</v>
      </c>
      <c r="G39" s="14">
        <v>641.9</v>
      </c>
      <c r="H39" s="24">
        <v>401.2</v>
      </c>
      <c r="I39" s="16">
        <v>80.959999999999994</v>
      </c>
      <c r="J39" s="17">
        <v>70.2</v>
      </c>
      <c r="K39" s="18"/>
      <c r="L39" s="19">
        <f t="shared" si="2"/>
        <v>571.69999999999993</v>
      </c>
      <c r="M39" s="18">
        <v>33</v>
      </c>
      <c r="N39" s="20">
        <f t="shared" si="1"/>
        <v>722.86</v>
      </c>
      <c r="O39" s="18" t="s">
        <v>16</v>
      </c>
    </row>
    <row r="40" spans="1:15" ht="15" customHeight="1" x14ac:dyDescent="0.25">
      <c r="A40" s="9">
        <v>34</v>
      </c>
      <c r="B40" s="10" t="s">
        <v>49</v>
      </c>
      <c r="C40" s="11">
        <v>1977</v>
      </c>
      <c r="D40" s="12">
        <v>5</v>
      </c>
      <c r="E40" s="12">
        <v>6</v>
      </c>
      <c r="F40" s="13">
        <v>80</v>
      </c>
      <c r="G40" s="14">
        <v>4171.6000000000004</v>
      </c>
      <c r="H40" s="23">
        <v>2583.1</v>
      </c>
      <c r="I40" s="16">
        <v>378.46</v>
      </c>
      <c r="J40" s="25"/>
      <c r="K40" s="18"/>
      <c r="L40" s="19">
        <f t="shared" si="2"/>
        <v>4171.6000000000004</v>
      </c>
      <c r="M40" s="18">
        <v>178</v>
      </c>
      <c r="N40" s="20">
        <f t="shared" si="1"/>
        <v>4550.0600000000004</v>
      </c>
      <c r="O40" s="18" t="s">
        <v>16</v>
      </c>
    </row>
    <row r="41" spans="1:15" ht="15" customHeight="1" x14ac:dyDescent="0.25">
      <c r="A41" s="9">
        <v>35</v>
      </c>
      <c r="B41" s="10" t="s">
        <v>50</v>
      </c>
      <c r="C41" s="11">
        <v>1968</v>
      </c>
      <c r="D41" s="12">
        <v>3</v>
      </c>
      <c r="E41" s="12">
        <v>3</v>
      </c>
      <c r="F41" s="13">
        <v>27</v>
      </c>
      <c r="G41" s="14">
        <v>1105.8</v>
      </c>
      <c r="H41" s="24">
        <v>683.2</v>
      </c>
      <c r="I41" s="16">
        <v>75.2</v>
      </c>
      <c r="J41" s="25"/>
      <c r="K41" s="18">
        <v>385.4</v>
      </c>
      <c r="L41" s="19">
        <f t="shared" si="2"/>
        <v>1105.8</v>
      </c>
      <c r="M41" s="18">
        <v>52</v>
      </c>
      <c r="N41" s="20">
        <f t="shared" si="1"/>
        <v>1566.4</v>
      </c>
      <c r="O41" s="18" t="s">
        <v>16</v>
      </c>
    </row>
    <row r="42" spans="1:15" ht="15" customHeight="1" x14ac:dyDescent="0.25">
      <c r="A42" s="9">
        <v>36</v>
      </c>
      <c r="B42" s="10" t="s">
        <v>51</v>
      </c>
      <c r="C42" s="11">
        <v>1975</v>
      </c>
      <c r="D42" s="12">
        <v>3</v>
      </c>
      <c r="E42" s="12">
        <v>2</v>
      </c>
      <c r="F42" s="13">
        <v>15</v>
      </c>
      <c r="G42" s="14">
        <v>1080.2</v>
      </c>
      <c r="H42" s="24">
        <v>695.7</v>
      </c>
      <c r="I42" s="16">
        <v>88.98</v>
      </c>
      <c r="J42" s="25"/>
      <c r="K42" s="18"/>
      <c r="L42" s="19">
        <f t="shared" si="2"/>
        <v>1080.2</v>
      </c>
      <c r="M42" s="18">
        <v>47</v>
      </c>
      <c r="N42" s="20">
        <f t="shared" si="1"/>
        <v>1169.18</v>
      </c>
      <c r="O42" s="18" t="s">
        <v>16</v>
      </c>
    </row>
    <row r="43" spans="1:15" ht="15" customHeight="1" x14ac:dyDescent="0.25">
      <c r="A43" s="9">
        <v>37</v>
      </c>
      <c r="B43" s="10" t="s">
        <v>52</v>
      </c>
      <c r="C43" s="11">
        <v>1974</v>
      </c>
      <c r="D43" s="12">
        <v>3</v>
      </c>
      <c r="E43" s="12">
        <v>2</v>
      </c>
      <c r="F43" s="13">
        <v>15</v>
      </c>
      <c r="G43" s="14">
        <v>1086</v>
      </c>
      <c r="H43" s="24">
        <v>678.5</v>
      </c>
      <c r="I43" s="16">
        <v>88.98</v>
      </c>
      <c r="J43" s="25"/>
      <c r="K43" s="18"/>
      <c r="L43" s="19">
        <f t="shared" si="2"/>
        <v>1086</v>
      </c>
      <c r="M43" s="18">
        <v>36</v>
      </c>
      <c r="N43" s="20">
        <f t="shared" si="1"/>
        <v>1174.98</v>
      </c>
      <c r="O43" s="18" t="s">
        <v>16</v>
      </c>
    </row>
    <row r="44" spans="1:15" ht="15" customHeight="1" x14ac:dyDescent="0.25">
      <c r="A44" s="9">
        <v>38</v>
      </c>
      <c r="B44" s="10" t="s">
        <v>53</v>
      </c>
      <c r="C44" s="11">
        <v>1963</v>
      </c>
      <c r="D44" s="12">
        <v>2</v>
      </c>
      <c r="E44" s="12">
        <v>2</v>
      </c>
      <c r="F44" s="13">
        <v>14</v>
      </c>
      <c r="G44" s="14">
        <v>554.29999999999995</v>
      </c>
      <c r="H44" s="24">
        <v>351.5</v>
      </c>
      <c r="I44" s="16">
        <v>43.49</v>
      </c>
      <c r="J44" s="17"/>
      <c r="K44" s="29">
        <v>69.2</v>
      </c>
      <c r="L44" s="19">
        <f t="shared" si="2"/>
        <v>554.29999999999995</v>
      </c>
      <c r="M44" s="18">
        <v>41</v>
      </c>
      <c r="N44" s="20">
        <f t="shared" si="1"/>
        <v>666.99</v>
      </c>
      <c r="O44" s="18" t="s">
        <v>16</v>
      </c>
    </row>
    <row r="45" spans="1:15" ht="15" customHeight="1" x14ac:dyDescent="0.25">
      <c r="A45" s="9">
        <v>39</v>
      </c>
      <c r="B45" s="10" t="s">
        <v>54</v>
      </c>
      <c r="C45" s="11">
        <v>1963</v>
      </c>
      <c r="D45" s="12">
        <v>2</v>
      </c>
      <c r="E45" s="12">
        <v>2</v>
      </c>
      <c r="F45" s="13">
        <v>14</v>
      </c>
      <c r="G45" s="14">
        <v>536.5</v>
      </c>
      <c r="H45" s="24">
        <v>358.1</v>
      </c>
      <c r="I45" s="16">
        <v>41.15</v>
      </c>
      <c r="J45" s="17">
        <v>43</v>
      </c>
      <c r="K45" s="29">
        <v>71.3</v>
      </c>
      <c r="L45" s="19">
        <f t="shared" si="2"/>
        <v>493.5</v>
      </c>
      <c r="M45" s="18">
        <v>36</v>
      </c>
      <c r="N45" s="20">
        <f t="shared" si="1"/>
        <v>648.94999999999993</v>
      </c>
      <c r="O45" s="18" t="s">
        <v>16</v>
      </c>
    </row>
    <row r="46" spans="1:15" ht="15" customHeight="1" x14ac:dyDescent="0.25">
      <c r="A46" s="9">
        <v>40</v>
      </c>
      <c r="B46" s="10" t="s">
        <v>55</v>
      </c>
      <c r="C46" s="11">
        <v>1962</v>
      </c>
      <c r="D46" s="12">
        <v>2</v>
      </c>
      <c r="E46" s="12">
        <v>2</v>
      </c>
      <c r="F46" s="13">
        <v>16</v>
      </c>
      <c r="G46" s="14">
        <v>646.6</v>
      </c>
      <c r="H46" s="24">
        <v>441.7</v>
      </c>
      <c r="I46" s="16">
        <v>50.82</v>
      </c>
      <c r="J46" s="17">
        <v>89.1</v>
      </c>
      <c r="K46" s="18"/>
      <c r="L46" s="19">
        <f t="shared" si="2"/>
        <v>557.5</v>
      </c>
      <c r="M46" s="18">
        <v>33</v>
      </c>
      <c r="N46" s="20">
        <f>G46+I46+K46</f>
        <v>697.42000000000007</v>
      </c>
      <c r="O46" s="18" t="s">
        <v>16</v>
      </c>
    </row>
    <row r="47" spans="1:15" ht="15" customHeight="1" x14ac:dyDescent="0.25">
      <c r="A47" s="9">
        <v>41</v>
      </c>
      <c r="B47" s="10" t="s">
        <v>56</v>
      </c>
      <c r="C47" s="11">
        <v>1982</v>
      </c>
      <c r="D47" s="12">
        <v>2</v>
      </c>
      <c r="E47" s="12">
        <v>1</v>
      </c>
      <c r="F47" s="13">
        <v>6</v>
      </c>
      <c r="G47" s="14">
        <v>480.2</v>
      </c>
      <c r="H47" s="24">
        <v>299.10000000000002</v>
      </c>
      <c r="I47" s="16">
        <v>28.92</v>
      </c>
      <c r="J47" s="30">
        <v>79.7</v>
      </c>
      <c r="K47" s="18"/>
      <c r="L47" s="19">
        <f t="shared" si="2"/>
        <v>400.5</v>
      </c>
      <c r="M47" s="18">
        <v>18</v>
      </c>
      <c r="N47" s="20">
        <f t="shared" si="1"/>
        <v>509.12</v>
      </c>
      <c r="O47" s="18" t="s">
        <v>16</v>
      </c>
    </row>
    <row r="48" spans="1:15" ht="15" customHeight="1" x14ac:dyDescent="0.25">
      <c r="A48" s="9">
        <v>42</v>
      </c>
      <c r="B48" s="10" t="s">
        <v>57</v>
      </c>
      <c r="C48" s="11">
        <v>1984</v>
      </c>
      <c r="D48" s="12">
        <v>5</v>
      </c>
      <c r="E48" s="12">
        <v>6</v>
      </c>
      <c r="F48" s="13">
        <v>75</v>
      </c>
      <c r="G48" s="14">
        <v>4161.7</v>
      </c>
      <c r="H48" s="23">
        <v>2519.3000000000002</v>
      </c>
      <c r="I48" s="16">
        <v>393.53</v>
      </c>
      <c r="J48" s="30">
        <v>213.2</v>
      </c>
      <c r="K48" s="18">
        <v>147.19999999999999</v>
      </c>
      <c r="L48" s="18">
        <f t="shared" si="2"/>
        <v>3948.5</v>
      </c>
      <c r="M48" s="18">
        <v>201</v>
      </c>
      <c r="N48" s="20">
        <f>G48+I48+K48</f>
        <v>4702.4299999999994</v>
      </c>
      <c r="O48" s="18" t="s">
        <v>16</v>
      </c>
    </row>
    <row r="49" spans="1:15" ht="15" customHeight="1" x14ac:dyDescent="0.25">
      <c r="A49" s="9">
        <v>43</v>
      </c>
      <c r="B49" s="10" t="s">
        <v>58</v>
      </c>
      <c r="C49" s="11">
        <v>1983</v>
      </c>
      <c r="D49" s="12">
        <v>5</v>
      </c>
      <c r="E49" s="12">
        <v>6</v>
      </c>
      <c r="F49" s="13">
        <v>80</v>
      </c>
      <c r="G49" s="14">
        <v>3814.7</v>
      </c>
      <c r="H49" s="23">
        <v>2226.5</v>
      </c>
      <c r="I49" s="16">
        <v>383.28</v>
      </c>
      <c r="J49" s="30"/>
      <c r="K49" s="18"/>
      <c r="L49" s="18">
        <f t="shared" si="2"/>
        <v>3814.7</v>
      </c>
      <c r="M49" s="18">
        <v>178</v>
      </c>
      <c r="N49" s="20">
        <f t="shared" si="1"/>
        <v>4197.9799999999996</v>
      </c>
      <c r="O49" s="18" t="s">
        <v>16</v>
      </c>
    </row>
    <row r="50" spans="1:15" ht="15" customHeight="1" x14ac:dyDescent="0.25">
      <c r="A50" s="9">
        <v>44</v>
      </c>
      <c r="B50" s="31" t="s">
        <v>59</v>
      </c>
      <c r="C50" s="11">
        <v>1983</v>
      </c>
      <c r="D50" s="12">
        <v>5</v>
      </c>
      <c r="E50" s="12">
        <v>8</v>
      </c>
      <c r="F50" s="13">
        <v>104</v>
      </c>
      <c r="G50" s="14">
        <v>6317.4</v>
      </c>
      <c r="H50" s="23">
        <v>3733.4</v>
      </c>
      <c r="I50" s="16">
        <v>555.1</v>
      </c>
      <c r="J50" s="30">
        <v>276.5</v>
      </c>
      <c r="K50" s="18">
        <v>65.099999999999994</v>
      </c>
      <c r="L50" s="18">
        <f t="shared" si="2"/>
        <v>6040.9</v>
      </c>
      <c r="M50" s="18">
        <v>282</v>
      </c>
      <c r="N50" s="20">
        <f t="shared" si="1"/>
        <v>6937.6</v>
      </c>
      <c r="O50" s="18" t="s">
        <v>16</v>
      </c>
    </row>
    <row r="51" spans="1:15" ht="15" customHeight="1" x14ac:dyDescent="0.25">
      <c r="A51" s="9">
        <v>45</v>
      </c>
      <c r="B51" s="31" t="s">
        <v>60</v>
      </c>
      <c r="C51" s="11">
        <v>1985</v>
      </c>
      <c r="D51" s="12">
        <v>5</v>
      </c>
      <c r="E51" s="12">
        <v>6</v>
      </c>
      <c r="F51" s="13">
        <v>75</v>
      </c>
      <c r="G51" s="14">
        <v>4363.3999999999996</v>
      </c>
      <c r="H51" s="23">
        <v>2801.8</v>
      </c>
      <c r="I51" s="16">
        <v>456.72</v>
      </c>
      <c r="J51" s="30">
        <v>57.9</v>
      </c>
      <c r="K51" s="18"/>
      <c r="L51" s="18">
        <f t="shared" si="2"/>
        <v>4305.5</v>
      </c>
      <c r="M51" s="18">
        <v>218</v>
      </c>
      <c r="N51" s="20">
        <f t="shared" si="1"/>
        <v>4820.12</v>
      </c>
      <c r="O51" s="18" t="s">
        <v>16</v>
      </c>
    </row>
    <row r="52" spans="1:15" ht="15" customHeight="1" x14ac:dyDescent="0.25">
      <c r="A52" s="9">
        <v>46</v>
      </c>
      <c r="B52" s="31" t="s">
        <v>61</v>
      </c>
      <c r="C52" s="11">
        <v>1986</v>
      </c>
      <c r="D52" s="12">
        <v>5</v>
      </c>
      <c r="E52" s="12">
        <v>7</v>
      </c>
      <c r="F52" s="13">
        <v>94</v>
      </c>
      <c r="G52" s="14">
        <v>6275.8</v>
      </c>
      <c r="H52" s="23">
        <v>3766.3</v>
      </c>
      <c r="I52" s="16">
        <v>437.7</v>
      </c>
      <c r="J52" s="30">
        <v>146.80000000000001</v>
      </c>
      <c r="K52" s="18">
        <v>381.7</v>
      </c>
      <c r="L52" s="18">
        <f t="shared" si="2"/>
        <v>6129</v>
      </c>
      <c r="M52" s="18">
        <v>254</v>
      </c>
      <c r="N52" s="20">
        <f t="shared" si="1"/>
        <v>7095.2</v>
      </c>
      <c r="O52" s="18" t="s">
        <v>16</v>
      </c>
    </row>
    <row r="53" spans="1:15" ht="15" customHeight="1" x14ac:dyDescent="0.25">
      <c r="A53" s="9">
        <v>47</v>
      </c>
      <c r="B53" s="31" t="s">
        <v>62</v>
      </c>
      <c r="C53" s="11">
        <v>1988</v>
      </c>
      <c r="D53" s="12">
        <v>2</v>
      </c>
      <c r="E53" s="12">
        <v>2</v>
      </c>
      <c r="F53" s="13">
        <v>34</v>
      </c>
      <c r="G53" s="14">
        <v>2181.1</v>
      </c>
      <c r="H53" s="23">
        <v>1309</v>
      </c>
      <c r="I53" s="16">
        <v>239.7</v>
      </c>
      <c r="J53" s="30"/>
      <c r="K53" s="18"/>
      <c r="L53" s="18">
        <f t="shared" si="2"/>
        <v>2181.1</v>
      </c>
      <c r="M53" s="18">
        <v>112</v>
      </c>
      <c r="N53" s="20">
        <f>G53+I53+K53</f>
        <v>2420.7999999999997</v>
      </c>
      <c r="O53" s="18" t="s">
        <v>63</v>
      </c>
    </row>
    <row r="54" spans="1:15" ht="15" customHeight="1" x14ac:dyDescent="0.25">
      <c r="A54" s="9">
        <v>48</v>
      </c>
      <c r="B54" s="31" t="s">
        <v>64</v>
      </c>
      <c r="C54" s="11">
        <v>1982</v>
      </c>
      <c r="D54" s="12">
        <v>5</v>
      </c>
      <c r="E54" s="12">
        <v>8</v>
      </c>
      <c r="F54" s="13">
        <v>115</v>
      </c>
      <c r="G54" s="14">
        <v>6158.9</v>
      </c>
      <c r="H54" s="23">
        <v>3818.3</v>
      </c>
      <c r="I54" s="16">
        <v>546.65</v>
      </c>
      <c r="J54" s="30">
        <v>219.5</v>
      </c>
      <c r="K54" s="18"/>
      <c r="L54" s="18">
        <f t="shared" si="2"/>
        <v>5939.4</v>
      </c>
      <c r="M54" s="18">
        <v>315</v>
      </c>
      <c r="N54" s="20">
        <f t="shared" si="1"/>
        <v>6705.5499999999993</v>
      </c>
      <c r="O54" s="18" t="s">
        <v>16</v>
      </c>
    </row>
    <row r="55" spans="1:15" ht="15" customHeight="1" x14ac:dyDescent="0.25">
      <c r="A55" s="9">
        <v>49</v>
      </c>
      <c r="B55" s="31" t="s">
        <v>65</v>
      </c>
      <c r="C55" s="11">
        <v>1982</v>
      </c>
      <c r="D55" s="12">
        <v>5</v>
      </c>
      <c r="E55" s="12">
        <v>7</v>
      </c>
      <c r="F55" s="13">
        <v>101</v>
      </c>
      <c r="G55" s="14">
        <v>5563.9</v>
      </c>
      <c r="H55" s="23">
        <v>3354.3</v>
      </c>
      <c r="I55" s="16">
        <v>418.52</v>
      </c>
      <c r="J55" s="30">
        <v>58.7</v>
      </c>
      <c r="K55" s="18"/>
      <c r="L55" s="18">
        <f t="shared" si="2"/>
        <v>5505.2</v>
      </c>
      <c r="M55" s="18">
        <v>255</v>
      </c>
      <c r="N55" s="20">
        <f t="shared" si="1"/>
        <v>5982.42</v>
      </c>
      <c r="O55" s="18" t="s">
        <v>16</v>
      </c>
    </row>
    <row r="56" spans="1:15" ht="15" customHeight="1" x14ac:dyDescent="0.25">
      <c r="A56" s="9">
        <v>50</v>
      </c>
      <c r="B56" s="31" t="s">
        <v>66</v>
      </c>
      <c r="C56" s="11">
        <v>1981</v>
      </c>
      <c r="D56" s="12">
        <v>5</v>
      </c>
      <c r="E56" s="12">
        <v>6</v>
      </c>
      <c r="F56" s="13">
        <v>78</v>
      </c>
      <c r="G56" s="14">
        <v>3790.7</v>
      </c>
      <c r="H56" s="23">
        <v>2216.6</v>
      </c>
      <c r="I56" s="16">
        <v>373.14</v>
      </c>
      <c r="J56" s="30">
        <v>79.3</v>
      </c>
      <c r="K56" s="18"/>
      <c r="L56" s="18">
        <f t="shared" si="2"/>
        <v>3711.3999999999996</v>
      </c>
      <c r="M56" s="18">
        <v>197</v>
      </c>
      <c r="N56" s="20">
        <f t="shared" si="1"/>
        <v>4163.84</v>
      </c>
      <c r="O56" s="18" t="s">
        <v>16</v>
      </c>
    </row>
    <row r="57" spans="1:15" ht="15" customHeight="1" x14ac:dyDescent="0.25">
      <c r="A57" s="9">
        <v>51</v>
      </c>
      <c r="B57" s="31" t="s">
        <v>67</v>
      </c>
      <c r="C57" s="11">
        <v>1983</v>
      </c>
      <c r="D57" s="12">
        <v>5</v>
      </c>
      <c r="E57" s="12">
        <v>8</v>
      </c>
      <c r="F57" s="13">
        <v>115</v>
      </c>
      <c r="G57" s="14">
        <v>7573.4</v>
      </c>
      <c r="H57" s="23">
        <v>4771.1000000000004</v>
      </c>
      <c r="I57" s="16">
        <v>649.79999999999995</v>
      </c>
      <c r="J57" s="30">
        <v>133.5</v>
      </c>
      <c r="K57" s="18"/>
      <c r="L57" s="18">
        <f t="shared" si="2"/>
        <v>7439.9</v>
      </c>
      <c r="M57" s="18">
        <v>306</v>
      </c>
      <c r="N57" s="20">
        <f t="shared" si="1"/>
        <v>8223.1999999999989</v>
      </c>
      <c r="O57" s="18" t="s">
        <v>16</v>
      </c>
    </row>
    <row r="58" spans="1:15" ht="15" customHeight="1" x14ac:dyDescent="0.25">
      <c r="A58" s="9">
        <v>52</v>
      </c>
      <c r="B58" s="31" t="s">
        <v>68</v>
      </c>
      <c r="C58" s="11">
        <v>1980</v>
      </c>
      <c r="D58" s="12">
        <v>5</v>
      </c>
      <c r="E58" s="12">
        <v>6</v>
      </c>
      <c r="F58" s="13">
        <v>80</v>
      </c>
      <c r="G58" s="14">
        <v>3818.9</v>
      </c>
      <c r="H58" s="15">
        <v>2275.33</v>
      </c>
      <c r="I58" s="16">
        <v>412.68</v>
      </c>
      <c r="J58" s="30">
        <v>60.2</v>
      </c>
      <c r="K58" s="18"/>
      <c r="L58" s="18">
        <f t="shared" si="2"/>
        <v>3758.7000000000003</v>
      </c>
      <c r="M58" s="18">
        <v>177</v>
      </c>
      <c r="N58" s="20">
        <f t="shared" si="1"/>
        <v>4231.58</v>
      </c>
      <c r="O58" s="18" t="s">
        <v>16</v>
      </c>
    </row>
    <row r="59" spans="1:15" ht="15" customHeight="1" x14ac:dyDescent="0.25">
      <c r="A59" s="9">
        <v>53</v>
      </c>
      <c r="B59" s="31" t="s">
        <v>69</v>
      </c>
      <c r="C59" s="11">
        <v>1982</v>
      </c>
      <c r="D59" s="12">
        <v>2</v>
      </c>
      <c r="E59" s="12">
        <v>1</v>
      </c>
      <c r="F59" s="13">
        <v>4</v>
      </c>
      <c r="G59" s="14">
        <v>319.39999999999998</v>
      </c>
      <c r="H59" s="24">
        <v>191.8</v>
      </c>
      <c r="I59" s="16">
        <v>23.35</v>
      </c>
      <c r="J59" s="30"/>
      <c r="K59" s="18"/>
      <c r="L59" s="32">
        <f t="shared" si="2"/>
        <v>319.39999999999998</v>
      </c>
      <c r="M59" s="18">
        <v>13</v>
      </c>
      <c r="N59" s="20">
        <f t="shared" si="1"/>
        <v>342.75</v>
      </c>
      <c r="O59" s="18" t="s">
        <v>16</v>
      </c>
    </row>
    <row r="60" spans="1:15" ht="15" customHeight="1" x14ac:dyDescent="0.25">
      <c r="A60" s="9">
        <v>54</v>
      </c>
      <c r="B60" s="31" t="s">
        <v>70</v>
      </c>
      <c r="C60" s="11">
        <v>1983</v>
      </c>
      <c r="D60" s="12">
        <v>5</v>
      </c>
      <c r="E60" s="12">
        <v>7</v>
      </c>
      <c r="F60" s="13">
        <v>100</v>
      </c>
      <c r="G60" s="14">
        <v>7057.3</v>
      </c>
      <c r="H60" s="23">
        <v>4642.8999999999996</v>
      </c>
      <c r="I60" s="16">
        <v>497.47</v>
      </c>
      <c r="J60" s="30">
        <v>191.4</v>
      </c>
      <c r="K60" s="18"/>
      <c r="L60" s="32">
        <f t="shared" si="2"/>
        <v>6865.9000000000005</v>
      </c>
      <c r="M60" s="18">
        <v>307</v>
      </c>
      <c r="N60" s="20">
        <f t="shared" si="1"/>
        <v>7554.77</v>
      </c>
      <c r="O60" s="18" t="s">
        <v>16</v>
      </c>
    </row>
    <row r="61" spans="1:15" ht="15" customHeight="1" x14ac:dyDescent="0.25">
      <c r="A61" s="9">
        <v>55</v>
      </c>
      <c r="B61" s="31" t="s">
        <v>71</v>
      </c>
      <c r="C61" s="11">
        <v>1990</v>
      </c>
      <c r="D61" s="12">
        <v>5</v>
      </c>
      <c r="E61" s="12">
        <v>6</v>
      </c>
      <c r="F61" s="13">
        <v>60</v>
      </c>
      <c r="G61" s="14">
        <v>3814.8</v>
      </c>
      <c r="H61" s="33">
        <v>2537.8000000000002</v>
      </c>
      <c r="I61" s="16">
        <v>397.96</v>
      </c>
      <c r="J61" s="30"/>
      <c r="K61" s="18"/>
      <c r="L61" s="32">
        <f t="shared" si="2"/>
        <v>3814.8</v>
      </c>
      <c r="M61" s="18">
        <v>186</v>
      </c>
      <c r="N61" s="20">
        <f t="shared" si="1"/>
        <v>4212.76</v>
      </c>
      <c r="O61" s="18" t="s">
        <v>16</v>
      </c>
    </row>
    <row r="62" spans="1:15" ht="15" customHeight="1" x14ac:dyDescent="0.25">
      <c r="A62" s="9">
        <v>56</v>
      </c>
      <c r="B62" s="31" t="s">
        <v>72</v>
      </c>
      <c r="C62" s="11">
        <v>1996</v>
      </c>
      <c r="D62" s="12">
        <v>5</v>
      </c>
      <c r="E62" s="12">
        <v>4</v>
      </c>
      <c r="F62" s="13">
        <v>65</v>
      </c>
      <c r="G62" s="14">
        <v>4061.13</v>
      </c>
      <c r="H62" s="23">
        <v>2539.6999999999998</v>
      </c>
      <c r="I62" s="16">
        <v>311.85000000000002</v>
      </c>
      <c r="J62" s="30">
        <v>61.13</v>
      </c>
      <c r="K62" s="18"/>
      <c r="L62" s="32">
        <f t="shared" si="2"/>
        <v>4000</v>
      </c>
      <c r="M62" s="18">
        <v>234</v>
      </c>
      <c r="N62" s="20">
        <f t="shared" si="1"/>
        <v>4372.9800000000005</v>
      </c>
      <c r="O62" s="18" t="s">
        <v>16</v>
      </c>
    </row>
    <row r="63" spans="1:15" ht="15" customHeight="1" x14ac:dyDescent="0.25">
      <c r="A63" s="9">
        <v>57</v>
      </c>
      <c r="B63" s="31" t="s">
        <v>73</v>
      </c>
      <c r="C63" s="11">
        <v>1994</v>
      </c>
      <c r="D63" s="12">
        <v>5</v>
      </c>
      <c r="E63" s="12">
        <v>4</v>
      </c>
      <c r="F63" s="13">
        <v>70</v>
      </c>
      <c r="G63" s="14">
        <v>4159.3100000000004</v>
      </c>
      <c r="H63" s="23">
        <v>2574</v>
      </c>
      <c r="I63" s="16">
        <v>350.08</v>
      </c>
      <c r="J63" s="30"/>
      <c r="K63" s="18"/>
      <c r="L63" s="32">
        <f t="shared" si="2"/>
        <v>4159.3100000000004</v>
      </c>
      <c r="M63" s="18">
        <v>217</v>
      </c>
      <c r="N63" s="20">
        <f t="shared" si="1"/>
        <v>4509.3900000000003</v>
      </c>
      <c r="O63" s="18" t="s">
        <v>16</v>
      </c>
    </row>
    <row r="64" spans="1:15" ht="15" customHeight="1" x14ac:dyDescent="0.25">
      <c r="A64" s="9">
        <v>58</v>
      </c>
      <c r="B64" s="31" t="s">
        <v>74</v>
      </c>
      <c r="C64" s="11">
        <v>2011</v>
      </c>
      <c r="D64" s="12">
        <v>5</v>
      </c>
      <c r="E64" s="12">
        <v>6</v>
      </c>
      <c r="F64" s="13">
        <v>110</v>
      </c>
      <c r="G64" s="14">
        <v>4908.6000000000004</v>
      </c>
      <c r="H64" s="23">
        <v>2643.2</v>
      </c>
      <c r="I64" s="16">
        <v>635.28</v>
      </c>
      <c r="J64" s="30">
        <v>809</v>
      </c>
      <c r="K64" s="18"/>
      <c r="L64" s="32">
        <f t="shared" si="2"/>
        <v>4099.6000000000004</v>
      </c>
      <c r="M64" s="18">
        <v>238</v>
      </c>
      <c r="N64" s="20">
        <f t="shared" si="1"/>
        <v>5543.88</v>
      </c>
      <c r="O64" s="18" t="s">
        <v>75</v>
      </c>
    </row>
    <row r="65" spans="1:15" ht="15" customHeight="1" x14ac:dyDescent="0.25">
      <c r="A65" s="9">
        <v>59</v>
      </c>
      <c r="B65" s="31" t="s">
        <v>76</v>
      </c>
      <c r="C65" s="11">
        <v>2013</v>
      </c>
      <c r="D65" s="12">
        <v>5</v>
      </c>
      <c r="E65" s="12">
        <v>6</v>
      </c>
      <c r="F65" s="13">
        <v>110</v>
      </c>
      <c r="G65" s="14">
        <v>4914</v>
      </c>
      <c r="H65" s="23">
        <v>2638.8</v>
      </c>
      <c r="I65" s="54">
        <v>612</v>
      </c>
      <c r="J65" s="30">
        <v>857.3</v>
      </c>
      <c r="K65" s="18"/>
      <c r="L65" s="32">
        <f t="shared" si="2"/>
        <v>4056.7</v>
      </c>
      <c r="M65" s="18">
        <v>114</v>
      </c>
      <c r="N65" s="20">
        <f>G65+I65+K65</f>
        <v>5526</v>
      </c>
      <c r="O65" s="18" t="s">
        <v>77</v>
      </c>
    </row>
    <row r="66" spans="1:15" ht="15" customHeight="1" x14ac:dyDescent="0.25">
      <c r="A66" s="9">
        <v>60</v>
      </c>
      <c r="B66" s="31" t="s">
        <v>78</v>
      </c>
      <c r="C66" s="11">
        <v>2010</v>
      </c>
      <c r="D66" s="12">
        <v>5</v>
      </c>
      <c r="E66" s="12">
        <v>4</v>
      </c>
      <c r="F66" s="13">
        <v>79</v>
      </c>
      <c r="G66" s="14">
        <v>4750.8</v>
      </c>
      <c r="H66" s="23">
        <v>2537.9</v>
      </c>
      <c r="I66" s="16">
        <v>478.6</v>
      </c>
      <c r="J66" s="30"/>
      <c r="K66" s="18">
        <v>67.7</v>
      </c>
      <c r="L66" s="32">
        <f t="shared" si="2"/>
        <v>4750.8</v>
      </c>
      <c r="M66" s="18">
        <v>155</v>
      </c>
      <c r="N66" s="20">
        <f>G66+I66+K66</f>
        <v>5297.1</v>
      </c>
      <c r="O66" s="18" t="s">
        <v>79</v>
      </c>
    </row>
    <row r="67" spans="1:15" ht="15" customHeight="1" x14ac:dyDescent="0.25">
      <c r="A67" s="9">
        <v>61</v>
      </c>
      <c r="B67" s="31" t="s">
        <v>80</v>
      </c>
      <c r="C67" s="11">
        <v>2015</v>
      </c>
      <c r="D67" s="12">
        <v>6</v>
      </c>
      <c r="E67" s="12">
        <v>4</v>
      </c>
      <c r="F67" s="13">
        <v>96</v>
      </c>
      <c r="G67" s="14">
        <v>4651.7</v>
      </c>
      <c r="H67" s="23">
        <v>2128.9</v>
      </c>
      <c r="I67" s="16">
        <v>1185.8499999999999</v>
      </c>
      <c r="J67" s="30"/>
      <c r="K67" s="18"/>
      <c r="L67" s="32"/>
      <c r="M67" s="18">
        <v>35</v>
      </c>
      <c r="N67" s="20">
        <f t="shared" si="1"/>
        <v>5837.5499999999993</v>
      </c>
      <c r="O67" s="18" t="s">
        <v>81</v>
      </c>
    </row>
    <row r="68" spans="1:15" ht="15" customHeight="1" x14ac:dyDescent="0.25">
      <c r="A68" s="9">
        <v>62</v>
      </c>
      <c r="B68" s="31" t="s">
        <v>82</v>
      </c>
      <c r="C68" s="11">
        <v>1984</v>
      </c>
      <c r="D68" s="12">
        <v>3</v>
      </c>
      <c r="E68" s="12">
        <v>3</v>
      </c>
      <c r="F68" s="13">
        <v>49</v>
      </c>
      <c r="G68" s="14">
        <v>1672.6</v>
      </c>
      <c r="H68" s="24">
        <v>927.7</v>
      </c>
      <c r="I68" s="16">
        <v>132.77000000000001</v>
      </c>
      <c r="J68" s="30">
        <v>881.06</v>
      </c>
      <c r="K68" s="18"/>
      <c r="L68" s="32">
        <f t="shared" ref="L68:L109" si="3">G68-J68</f>
        <v>791.54</v>
      </c>
      <c r="M68" s="18">
        <v>137</v>
      </c>
      <c r="N68" s="20">
        <f t="shared" si="1"/>
        <v>1805.37</v>
      </c>
      <c r="O68" s="18" t="s">
        <v>16</v>
      </c>
    </row>
    <row r="69" spans="1:15" ht="15" customHeight="1" x14ac:dyDescent="0.25">
      <c r="A69" s="9">
        <v>63</v>
      </c>
      <c r="B69" s="31" t="s">
        <v>83</v>
      </c>
      <c r="C69" s="11">
        <v>1984</v>
      </c>
      <c r="D69" s="12">
        <v>5</v>
      </c>
      <c r="E69" s="12">
        <v>6</v>
      </c>
      <c r="F69" s="13">
        <v>69</v>
      </c>
      <c r="G69" s="14">
        <v>3861.2</v>
      </c>
      <c r="H69" s="34">
        <v>2387</v>
      </c>
      <c r="I69" s="16">
        <v>392.7</v>
      </c>
      <c r="J69" s="30">
        <v>123</v>
      </c>
      <c r="K69" s="18">
        <v>214.2</v>
      </c>
      <c r="L69" s="32">
        <f t="shared" si="3"/>
        <v>3738.2</v>
      </c>
      <c r="M69" s="18">
        <v>211</v>
      </c>
      <c r="N69" s="20">
        <f t="shared" si="1"/>
        <v>4468.0999999999995</v>
      </c>
      <c r="O69" s="18" t="s">
        <v>16</v>
      </c>
    </row>
    <row r="70" spans="1:15" ht="15" customHeight="1" x14ac:dyDescent="0.25">
      <c r="A70" s="9">
        <v>64</v>
      </c>
      <c r="B70" s="35" t="s">
        <v>84</v>
      </c>
      <c r="C70" s="11">
        <v>1987</v>
      </c>
      <c r="D70" s="12">
        <v>3</v>
      </c>
      <c r="E70" s="12">
        <v>1</v>
      </c>
      <c r="F70" s="13">
        <v>8</v>
      </c>
      <c r="G70" s="14">
        <v>393.2</v>
      </c>
      <c r="H70" s="24">
        <v>228.4</v>
      </c>
      <c r="I70" s="16">
        <v>36.6</v>
      </c>
      <c r="J70" s="30"/>
      <c r="K70" s="18">
        <v>31.2</v>
      </c>
      <c r="L70" s="32">
        <f t="shared" si="3"/>
        <v>393.2</v>
      </c>
      <c r="M70" s="18">
        <v>25</v>
      </c>
      <c r="N70" s="20">
        <f t="shared" si="1"/>
        <v>461</v>
      </c>
      <c r="O70" s="18" t="s">
        <v>16</v>
      </c>
    </row>
    <row r="71" spans="1:15" ht="15" customHeight="1" x14ac:dyDescent="0.25">
      <c r="A71" s="9">
        <v>65</v>
      </c>
      <c r="B71" s="31" t="s">
        <v>85</v>
      </c>
      <c r="C71" s="36">
        <v>30678</v>
      </c>
      <c r="D71" s="12">
        <v>3</v>
      </c>
      <c r="E71" s="12">
        <v>2</v>
      </c>
      <c r="F71" s="13">
        <v>95</v>
      </c>
      <c r="G71" s="14">
        <v>1575.69</v>
      </c>
      <c r="H71" s="12">
        <v>643.9</v>
      </c>
      <c r="I71" s="16">
        <v>54.6</v>
      </c>
      <c r="J71" s="13">
        <v>345</v>
      </c>
      <c r="K71" s="27">
        <v>37</v>
      </c>
      <c r="L71" s="32">
        <f t="shared" si="3"/>
        <v>1230.69</v>
      </c>
      <c r="M71" s="18">
        <v>193</v>
      </c>
      <c r="N71" s="20">
        <f t="shared" si="1"/>
        <v>1667.29</v>
      </c>
      <c r="O71" s="18" t="s">
        <v>86</v>
      </c>
    </row>
    <row r="72" spans="1:15" ht="15" customHeight="1" x14ac:dyDescent="0.25">
      <c r="A72" s="9">
        <v>66</v>
      </c>
      <c r="B72" s="37" t="s">
        <v>87</v>
      </c>
      <c r="C72" s="11">
        <v>1981</v>
      </c>
      <c r="D72" s="12">
        <v>3</v>
      </c>
      <c r="E72" s="12">
        <v>3</v>
      </c>
      <c r="F72" s="13">
        <v>27</v>
      </c>
      <c r="G72" s="14">
        <v>1725.3</v>
      </c>
      <c r="H72" s="23">
        <v>1012.8</v>
      </c>
      <c r="I72" s="16">
        <v>108</v>
      </c>
      <c r="J72" s="30"/>
      <c r="K72" s="18"/>
      <c r="L72" s="32">
        <f t="shared" si="3"/>
        <v>1725.3</v>
      </c>
      <c r="M72" s="18">
        <v>68</v>
      </c>
      <c r="N72" s="20">
        <f t="shared" ref="N72:N109" si="4">G72+I72+K72</f>
        <v>1833.3</v>
      </c>
      <c r="O72" s="18" t="s">
        <v>16</v>
      </c>
    </row>
    <row r="73" spans="1:15" ht="15" customHeight="1" x14ac:dyDescent="0.25">
      <c r="A73" s="9">
        <v>67</v>
      </c>
      <c r="B73" s="37" t="s">
        <v>88</v>
      </c>
      <c r="C73" s="11">
        <v>1982</v>
      </c>
      <c r="D73" s="12">
        <v>3</v>
      </c>
      <c r="E73" s="12">
        <v>2</v>
      </c>
      <c r="F73" s="13">
        <v>18</v>
      </c>
      <c r="G73" s="14">
        <v>1125.5</v>
      </c>
      <c r="H73" s="24">
        <v>678.3</v>
      </c>
      <c r="I73" s="16">
        <v>72.540000000000006</v>
      </c>
      <c r="J73" s="30"/>
      <c r="K73" s="18"/>
      <c r="L73" s="32">
        <f t="shared" si="3"/>
        <v>1125.5</v>
      </c>
      <c r="M73" s="18">
        <v>50</v>
      </c>
      <c r="N73" s="20">
        <f t="shared" si="4"/>
        <v>1198.04</v>
      </c>
      <c r="O73" s="18" t="s">
        <v>16</v>
      </c>
    </row>
    <row r="74" spans="1:15" ht="15" customHeight="1" x14ac:dyDescent="0.25">
      <c r="A74" s="9">
        <v>68</v>
      </c>
      <c r="B74" s="37" t="s">
        <v>89</v>
      </c>
      <c r="C74" s="11">
        <v>1982</v>
      </c>
      <c r="D74" s="12">
        <v>3</v>
      </c>
      <c r="E74" s="12">
        <v>3</v>
      </c>
      <c r="F74" s="13">
        <v>27</v>
      </c>
      <c r="G74" s="14">
        <v>1681.3</v>
      </c>
      <c r="H74" s="23">
        <v>1009.1</v>
      </c>
      <c r="I74" s="16">
        <v>110.38</v>
      </c>
      <c r="J74" s="30"/>
      <c r="K74" s="18"/>
      <c r="L74" s="32">
        <f t="shared" si="3"/>
        <v>1681.3</v>
      </c>
      <c r="M74" s="18">
        <v>69</v>
      </c>
      <c r="N74" s="20">
        <f t="shared" si="4"/>
        <v>1791.6799999999998</v>
      </c>
      <c r="O74" s="18" t="s">
        <v>16</v>
      </c>
    </row>
    <row r="75" spans="1:15" ht="15" customHeight="1" x14ac:dyDescent="0.25">
      <c r="A75" s="9">
        <v>69</v>
      </c>
      <c r="B75" s="10" t="s">
        <v>90</v>
      </c>
      <c r="C75" s="11">
        <v>1987</v>
      </c>
      <c r="D75" s="12">
        <v>4</v>
      </c>
      <c r="E75" s="12">
        <v>1</v>
      </c>
      <c r="F75" s="13">
        <v>40</v>
      </c>
      <c r="G75" s="14">
        <v>1118.2</v>
      </c>
      <c r="H75" s="24">
        <v>643.9</v>
      </c>
      <c r="I75" s="16">
        <v>218.1</v>
      </c>
      <c r="J75" s="30">
        <v>100.9</v>
      </c>
      <c r="K75" s="18"/>
      <c r="L75" s="32">
        <f t="shared" si="3"/>
        <v>1017.3000000000001</v>
      </c>
      <c r="M75" s="18">
        <v>84</v>
      </c>
      <c r="N75" s="20">
        <f t="shared" si="4"/>
        <v>1336.3</v>
      </c>
      <c r="O75" s="18" t="s">
        <v>16</v>
      </c>
    </row>
    <row r="76" spans="1:15" ht="15" customHeight="1" x14ac:dyDescent="0.25">
      <c r="A76" s="9">
        <v>70</v>
      </c>
      <c r="B76" s="10" t="s">
        <v>91</v>
      </c>
      <c r="C76" s="11">
        <v>1964</v>
      </c>
      <c r="D76" s="12">
        <v>2</v>
      </c>
      <c r="E76" s="12">
        <v>2</v>
      </c>
      <c r="F76" s="13">
        <v>16</v>
      </c>
      <c r="G76" s="14">
        <v>625.1</v>
      </c>
      <c r="H76" s="24">
        <v>422.5</v>
      </c>
      <c r="I76" s="16">
        <v>44.72</v>
      </c>
      <c r="J76" s="30"/>
      <c r="K76" s="18"/>
      <c r="L76" s="32">
        <f t="shared" si="3"/>
        <v>625.1</v>
      </c>
      <c r="M76" s="18">
        <v>31</v>
      </c>
      <c r="N76" s="20">
        <f t="shared" si="4"/>
        <v>669.82</v>
      </c>
      <c r="O76" s="18" t="s">
        <v>16</v>
      </c>
    </row>
    <row r="77" spans="1:15" ht="15" customHeight="1" x14ac:dyDescent="0.25">
      <c r="A77" s="9">
        <v>71</v>
      </c>
      <c r="B77" s="10" t="s">
        <v>92</v>
      </c>
      <c r="C77" s="11">
        <v>1965</v>
      </c>
      <c r="D77" s="12">
        <v>2</v>
      </c>
      <c r="E77" s="12">
        <v>2</v>
      </c>
      <c r="F77" s="13">
        <v>16</v>
      </c>
      <c r="G77" s="14">
        <v>755.9</v>
      </c>
      <c r="H77" s="24">
        <v>495.1</v>
      </c>
      <c r="I77" s="16">
        <v>62.48</v>
      </c>
      <c r="J77" s="30"/>
      <c r="K77" s="18"/>
      <c r="L77" s="32">
        <f t="shared" si="3"/>
        <v>755.9</v>
      </c>
      <c r="M77" s="18">
        <v>40</v>
      </c>
      <c r="N77" s="20">
        <f t="shared" si="4"/>
        <v>818.38</v>
      </c>
      <c r="O77" s="18" t="s">
        <v>16</v>
      </c>
    </row>
    <row r="78" spans="1:15" ht="15" customHeight="1" x14ac:dyDescent="0.25">
      <c r="A78" s="9">
        <v>72</v>
      </c>
      <c r="B78" s="10" t="s">
        <v>93</v>
      </c>
      <c r="C78" s="11">
        <v>1965</v>
      </c>
      <c r="D78" s="12">
        <v>2</v>
      </c>
      <c r="E78" s="12">
        <v>2</v>
      </c>
      <c r="F78" s="13">
        <v>16</v>
      </c>
      <c r="G78" s="14">
        <v>623</v>
      </c>
      <c r="H78" s="24">
        <v>418.9</v>
      </c>
      <c r="I78" s="16">
        <v>47.58</v>
      </c>
      <c r="J78" s="30"/>
      <c r="K78" s="18"/>
      <c r="L78" s="32">
        <f t="shared" si="3"/>
        <v>623</v>
      </c>
      <c r="M78" s="18">
        <v>42</v>
      </c>
      <c r="N78" s="20">
        <f t="shared" si="4"/>
        <v>670.58</v>
      </c>
      <c r="O78" s="18" t="s">
        <v>16</v>
      </c>
    </row>
    <row r="79" spans="1:15" ht="15" customHeight="1" x14ac:dyDescent="0.25">
      <c r="A79" s="9">
        <v>73</v>
      </c>
      <c r="B79" s="10" t="s">
        <v>94</v>
      </c>
      <c r="C79" s="11">
        <v>1973</v>
      </c>
      <c r="D79" s="12">
        <v>2</v>
      </c>
      <c r="E79" s="12">
        <v>3</v>
      </c>
      <c r="F79" s="13">
        <v>19</v>
      </c>
      <c r="G79" s="14">
        <v>921.9</v>
      </c>
      <c r="H79" s="24">
        <v>621.70000000000005</v>
      </c>
      <c r="I79" s="16">
        <v>62.37</v>
      </c>
      <c r="J79" s="30">
        <v>93.3</v>
      </c>
      <c r="K79" s="18"/>
      <c r="L79" s="32">
        <f t="shared" si="3"/>
        <v>828.6</v>
      </c>
      <c r="M79" s="18">
        <v>43</v>
      </c>
      <c r="N79" s="20">
        <f t="shared" si="4"/>
        <v>984.27</v>
      </c>
      <c r="O79" s="18" t="s">
        <v>16</v>
      </c>
    </row>
    <row r="80" spans="1:15" ht="15" customHeight="1" x14ac:dyDescent="0.25">
      <c r="A80" s="9">
        <v>74</v>
      </c>
      <c r="B80" s="10" t="s">
        <v>95</v>
      </c>
      <c r="C80" s="11">
        <v>1980</v>
      </c>
      <c r="D80" s="12">
        <v>5</v>
      </c>
      <c r="E80" s="12">
        <v>2</v>
      </c>
      <c r="F80" s="13">
        <v>40</v>
      </c>
      <c r="G80" s="14">
        <v>1833.2</v>
      </c>
      <c r="H80" s="23">
        <v>1092.4000000000001</v>
      </c>
      <c r="I80" s="16">
        <v>176.73</v>
      </c>
      <c r="J80" s="30">
        <v>43.9</v>
      </c>
      <c r="K80" s="18"/>
      <c r="L80" s="18">
        <f t="shared" si="3"/>
        <v>1789.3</v>
      </c>
      <c r="M80" s="18">
        <v>83</v>
      </c>
      <c r="N80" s="20">
        <f t="shared" si="4"/>
        <v>2009.93</v>
      </c>
      <c r="O80" s="18" t="s">
        <v>16</v>
      </c>
    </row>
    <row r="81" spans="1:15" ht="15" customHeight="1" x14ac:dyDescent="0.25">
      <c r="A81" s="9">
        <v>75</v>
      </c>
      <c r="B81" s="10" t="s">
        <v>96</v>
      </c>
      <c r="C81" s="11">
        <v>1970</v>
      </c>
      <c r="D81" s="12">
        <v>1</v>
      </c>
      <c r="E81" s="12">
        <v>1</v>
      </c>
      <c r="F81" s="13">
        <v>8</v>
      </c>
      <c r="G81" s="14">
        <v>233.57</v>
      </c>
      <c r="H81" s="24">
        <v>167.9</v>
      </c>
      <c r="I81" s="16">
        <v>41.91</v>
      </c>
      <c r="J81" s="30">
        <v>233.57</v>
      </c>
      <c r="K81" s="18"/>
      <c r="L81" s="18">
        <f t="shared" si="3"/>
        <v>0</v>
      </c>
      <c r="M81" s="18">
        <v>20</v>
      </c>
      <c r="N81" s="20">
        <f t="shared" si="4"/>
        <v>275.48</v>
      </c>
      <c r="O81" s="18" t="s">
        <v>97</v>
      </c>
    </row>
    <row r="82" spans="1:15" ht="15" customHeight="1" x14ac:dyDescent="0.25">
      <c r="A82" s="9">
        <v>76</v>
      </c>
      <c r="B82" s="10" t="s">
        <v>98</v>
      </c>
      <c r="C82" s="11">
        <v>1966</v>
      </c>
      <c r="D82" s="12">
        <v>3</v>
      </c>
      <c r="E82" s="12">
        <v>3</v>
      </c>
      <c r="F82" s="13">
        <v>36</v>
      </c>
      <c r="G82" s="14">
        <v>1501.1</v>
      </c>
      <c r="H82" s="23">
        <v>1016.1</v>
      </c>
      <c r="I82" s="16">
        <v>106.11</v>
      </c>
      <c r="J82" s="30">
        <v>171.5</v>
      </c>
      <c r="K82" s="18"/>
      <c r="L82" s="18">
        <f t="shared" si="3"/>
        <v>1329.6</v>
      </c>
      <c r="M82" s="18">
        <v>99</v>
      </c>
      <c r="N82" s="20">
        <f t="shared" si="4"/>
        <v>1607.2099999999998</v>
      </c>
      <c r="O82" s="18" t="s">
        <v>16</v>
      </c>
    </row>
    <row r="83" spans="1:15" ht="15" customHeight="1" x14ac:dyDescent="0.25">
      <c r="A83" s="9">
        <v>77</v>
      </c>
      <c r="B83" s="10" t="s">
        <v>99</v>
      </c>
      <c r="C83" s="11">
        <v>1981</v>
      </c>
      <c r="D83" s="12">
        <v>5</v>
      </c>
      <c r="E83" s="12">
        <v>6</v>
      </c>
      <c r="F83" s="13">
        <v>78</v>
      </c>
      <c r="G83" s="14">
        <v>4428.2</v>
      </c>
      <c r="H83" s="23">
        <v>2801.1</v>
      </c>
      <c r="I83" s="16">
        <v>358.75</v>
      </c>
      <c r="J83" s="30">
        <v>98.4</v>
      </c>
      <c r="K83" s="18">
        <v>119.5</v>
      </c>
      <c r="L83" s="18">
        <f t="shared" si="3"/>
        <v>4329.8</v>
      </c>
      <c r="M83" s="18">
        <v>205</v>
      </c>
      <c r="N83" s="20">
        <f t="shared" si="4"/>
        <v>4906.45</v>
      </c>
      <c r="O83" s="18" t="s">
        <v>16</v>
      </c>
    </row>
    <row r="84" spans="1:15" ht="15" customHeight="1" x14ac:dyDescent="0.25">
      <c r="A84" s="9">
        <v>78</v>
      </c>
      <c r="B84" s="10" t="s">
        <v>100</v>
      </c>
      <c r="C84" s="11">
        <v>1975</v>
      </c>
      <c r="D84" s="12">
        <v>2</v>
      </c>
      <c r="E84" s="12">
        <v>2</v>
      </c>
      <c r="F84" s="13">
        <v>16</v>
      </c>
      <c r="G84" s="14">
        <v>712.9</v>
      </c>
      <c r="H84" s="24">
        <v>478.6</v>
      </c>
      <c r="I84" s="16">
        <v>57.04</v>
      </c>
      <c r="J84" s="30"/>
      <c r="K84" s="18"/>
      <c r="L84" s="18">
        <f t="shared" si="3"/>
        <v>712.9</v>
      </c>
      <c r="M84" s="18">
        <v>42</v>
      </c>
      <c r="N84" s="20">
        <f t="shared" si="4"/>
        <v>769.93999999999994</v>
      </c>
      <c r="O84" s="18" t="s">
        <v>16</v>
      </c>
    </row>
    <row r="85" spans="1:15" ht="15" customHeight="1" x14ac:dyDescent="0.25">
      <c r="A85" s="9">
        <v>79</v>
      </c>
      <c r="B85" s="10" t="s">
        <v>101</v>
      </c>
      <c r="C85" s="11">
        <v>1980</v>
      </c>
      <c r="D85" s="12">
        <v>5</v>
      </c>
      <c r="E85" s="12">
        <v>4</v>
      </c>
      <c r="F85" s="13">
        <v>50</v>
      </c>
      <c r="G85" s="14">
        <v>2865.3</v>
      </c>
      <c r="H85" s="23">
        <v>1864.7</v>
      </c>
      <c r="I85" s="16">
        <v>271</v>
      </c>
      <c r="J85" s="30"/>
      <c r="K85" s="18"/>
      <c r="L85" s="18">
        <f t="shared" si="3"/>
        <v>2865.3</v>
      </c>
      <c r="M85" s="18">
        <v>128</v>
      </c>
      <c r="N85" s="20">
        <f t="shared" si="4"/>
        <v>3136.3</v>
      </c>
      <c r="O85" s="18" t="s">
        <v>16</v>
      </c>
    </row>
    <row r="86" spans="1:15" ht="15" customHeight="1" x14ac:dyDescent="0.25">
      <c r="A86" s="9">
        <v>80</v>
      </c>
      <c r="B86" s="10" t="s">
        <v>102</v>
      </c>
      <c r="C86" s="11">
        <v>1984</v>
      </c>
      <c r="D86" s="12">
        <v>5</v>
      </c>
      <c r="E86" s="12">
        <v>4</v>
      </c>
      <c r="F86" s="13">
        <v>60</v>
      </c>
      <c r="G86" s="14">
        <v>2820.3</v>
      </c>
      <c r="H86" s="23">
        <v>1677.5</v>
      </c>
      <c r="I86" s="16">
        <v>196.15</v>
      </c>
      <c r="J86" s="30">
        <v>93.7</v>
      </c>
      <c r="K86" s="18"/>
      <c r="L86" s="18">
        <f t="shared" si="3"/>
        <v>2726.6000000000004</v>
      </c>
      <c r="M86" s="18">
        <v>128</v>
      </c>
      <c r="N86" s="20">
        <f t="shared" si="4"/>
        <v>3016.4500000000003</v>
      </c>
      <c r="O86" s="18" t="s">
        <v>16</v>
      </c>
    </row>
    <row r="87" spans="1:15" ht="15" customHeight="1" x14ac:dyDescent="0.25">
      <c r="A87" s="9">
        <v>81</v>
      </c>
      <c r="B87" s="10" t="s">
        <v>103</v>
      </c>
      <c r="C87" s="11">
        <v>1967</v>
      </c>
      <c r="D87" s="12">
        <v>3</v>
      </c>
      <c r="E87" s="12">
        <v>3</v>
      </c>
      <c r="F87" s="13">
        <v>33</v>
      </c>
      <c r="G87" s="14">
        <v>1502.2</v>
      </c>
      <c r="H87" s="24">
        <v>980.8</v>
      </c>
      <c r="I87" s="16">
        <v>100.83</v>
      </c>
      <c r="J87" s="30"/>
      <c r="K87" s="18"/>
      <c r="L87" s="18">
        <f t="shared" si="3"/>
        <v>1502.2</v>
      </c>
      <c r="M87" s="18">
        <v>91</v>
      </c>
      <c r="N87" s="20">
        <f t="shared" si="4"/>
        <v>1603.03</v>
      </c>
      <c r="O87" s="18" t="s">
        <v>16</v>
      </c>
    </row>
    <row r="88" spans="1:15" ht="15" customHeight="1" x14ac:dyDescent="0.25">
      <c r="A88" s="9">
        <v>82</v>
      </c>
      <c r="B88" s="10" t="s">
        <v>104</v>
      </c>
      <c r="C88" s="11">
        <v>1989</v>
      </c>
      <c r="D88" s="12">
        <v>5</v>
      </c>
      <c r="E88" s="12">
        <v>1</v>
      </c>
      <c r="F88" s="13">
        <v>39</v>
      </c>
      <c r="G88" s="14">
        <v>1901.1</v>
      </c>
      <c r="H88" s="23">
        <v>1154.5</v>
      </c>
      <c r="I88" s="16">
        <v>194.72</v>
      </c>
      <c r="J88" s="30">
        <v>305.39999999999998</v>
      </c>
      <c r="K88" s="18">
        <v>102.3</v>
      </c>
      <c r="L88" s="18">
        <f t="shared" si="3"/>
        <v>1595.6999999999998</v>
      </c>
      <c r="M88" s="18">
        <v>107</v>
      </c>
      <c r="N88" s="20">
        <f t="shared" si="4"/>
        <v>2198.12</v>
      </c>
      <c r="O88" s="18" t="s">
        <v>16</v>
      </c>
    </row>
    <row r="89" spans="1:15" ht="15" customHeight="1" x14ac:dyDescent="0.25">
      <c r="A89" s="9">
        <v>83</v>
      </c>
      <c r="B89" s="10" t="s">
        <v>105</v>
      </c>
      <c r="C89" s="11">
        <v>2007</v>
      </c>
      <c r="D89" s="12">
        <v>5</v>
      </c>
      <c r="E89" s="12">
        <v>3</v>
      </c>
      <c r="F89" s="13">
        <v>55</v>
      </c>
      <c r="G89" s="14">
        <v>3372.2</v>
      </c>
      <c r="H89" s="23">
        <v>1726.3</v>
      </c>
      <c r="I89" s="16">
        <v>299.22000000000003</v>
      </c>
      <c r="J89" s="30"/>
      <c r="K89" s="18"/>
      <c r="L89" s="18">
        <f t="shared" si="3"/>
        <v>3372.2</v>
      </c>
      <c r="M89" s="18">
        <v>111</v>
      </c>
      <c r="N89" s="20">
        <f t="shared" si="4"/>
        <v>3671.42</v>
      </c>
      <c r="O89" s="18" t="s">
        <v>106</v>
      </c>
    </row>
    <row r="90" spans="1:15" ht="15" customHeight="1" x14ac:dyDescent="0.25">
      <c r="A90" s="9">
        <v>84</v>
      </c>
      <c r="B90" s="10" t="s">
        <v>107</v>
      </c>
      <c r="C90" s="11">
        <v>1973</v>
      </c>
      <c r="D90" s="12">
        <v>5</v>
      </c>
      <c r="E90" s="12">
        <v>4</v>
      </c>
      <c r="F90" s="13">
        <v>56</v>
      </c>
      <c r="G90" s="14">
        <v>2691.9</v>
      </c>
      <c r="H90" s="23">
        <v>1826.8</v>
      </c>
      <c r="I90" s="16">
        <v>207.56</v>
      </c>
      <c r="J90" s="30">
        <v>90.9</v>
      </c>
      <c r="K90" s="18">
        <v>670.8</v>
      </c>
      <c r="L90" s="18">
        <f t="shared" si="3"/>
        <v>2601</v>
      </c>
      <c r="M90" s="18">
        <v>142</v>
      </c>
      <c r="N90" s="20">
        <f t="shared" si="4"/>
        <v>3570.26</v>
      </c>
      <c r="O90" s="18" t="s">
        <v>16</v>
      </c>
    </row>
    <row r="91" spans="1:15" ht="15" customHeight="1" x14ac:dyDescent="0.25">
      <c r="A91" s="9">
        <v>85</v>
      </c>
      <c r="B91" s="10" t="s">
        <v>108</v>
      </c>
      <c r="C91" s="11">
        <v>2012</v>
      </c>
      <c r="D91" s="12">
        <v>5</v>
      </c>
      <c r="E91" s="12">
        <v>6</v>
      </c>
      <c r="F91" s="13">
        <v>108</v>
      </c>
      <c r="G91" s="14">
        <v>5347.9</v>
      </c>
      <c r="H91" s="23">
        <v>2946.7</v>
      </c>
      <c r="I91" s="16">
        <v>671</v>
      </c>
      <c r="J91" s="38">
        <v>429</v>
      </c>
      <c r="K91" s="18">
        <v>18.2</v>
      </c>
      <c r="L91" s="18">
        <f t="shared" si="3"/>
        <v>4918.8999999999996</v>
      </c>
      <c r="M91" s="18">
        <v>232</v>
      </c>
      <c r="N91" s="20">
        <f t="shared" si="4"/>
        <v>6037.0999999999995</v>
      </c>
      <c r="O91" s="18" t="s">
        <v>109</v>
      </c>
    </row>
    <row r="92" spans="1:15" ht="15" customHeight="1" x14ac:dyDescent="0.25">
      <c r="A92" s="9">
        <v>86</v>
      </c>
      <c r="B92" s="10" t="s">
        <v>110</v>
      </c>
      <c r="C92" s="11">
        <v>1993</v>
      </c>
      <c r="D92" s="12">
        <v>5</v>
      </c>
      <c r="E92" s="12">
        <v>5</v>
      </c>
      <c r="F92" s="13">
        <v>74</v>
      </c>
      <c r="G92" s="14">
        <v>4046.2</v>
      </c>
      <c r="H92" s="23">
        <v>2452.9</v>
      </c>
      <c r="I92" s="16">
        <v>375.2</v>
      </c>
      <c r="J92" s="25"/>
      <c r="K92" s="18"/>
      <c r="L92" s="18">
        <f t="shared" si="3"/>
        <v>4046.2</v>
      </c>
      <c r="M92" s="18">
        <v>214</v>
      </c>
      <c r="N92" s="20">
        <f t="shared" si="4"/>
        <v>4421.3999999999996</v>
      </c>
      <c r="O92" s="18" t="s">
        <v>16</v>
      </c>
    </row>
    <row r="93" spans="1:15" ht="15" customHeight="1" x14ac:dyDescent="0.25">
      <c r="A93" s="9">
        <v>87</v>
      </c>
      <c r="B93" s="10" t="s">
        <v>111</v>
      </c>
      <c r="C93" s="11">
        <v>1988</v>
      </c>
      <c r="D93" s="12">
        <v>5</v>
      </c>
      <c r="E93" s="12">
        <v>6</v>
      </c>
      <c r="F93" s="13">
        <v>75</v>
      </c>
      <c r="G93" s="14">
        <v>3984.5</v>
      </c>
      <c r="H93" s="23">
        <v>2520.3000000000002</v>
      </c>
      <c r="I93" s="16">
        <v>391.08</v>
      </c>
      <c r="J93" s="25"/>
      <c r="K93" s="18"/>
      <c r="L93" s="18">
        <f t="shared" si="3"/>
        <v>3984.5</v>
      </c>
      <c r="M93" s="18">
        <v>209</v>
      </c>
      <c r="N93" s="20">
        <f t="shared" si="4"/>
        <v>4375.58</v>
      </c>
      <c r="O93" s="18" t="s">
        <v>16</v>
      </c>
    </row>
    <row r="94" spans="1:15" ht="15" customHeight="1" x14ac:dyDescent="0.25">
      <c r="A94" s="9">
        <v>88</v>
      </c>
      <c r="B94" s="10" t="s">
        <v>112</v>
      </c>
      <c r="C94" s="11">
        <v>1979</v>
      </c>
      <c r="D94" s="12">
        <v>5</v>
      </c>
      <c r="E94" s="12">
        <v>6</v>
      </c>
      <c r="F94" s="13">
        <v>80</v>
      </c>
      <c r="G94" s="14">
        <v>4173.5</v>
      </c>
      <c r="H94" s="34">
        <v>2589</v>
      </c>
      <c r="I94" s="16">
        <v>367.92</v>
      </c>
      <c r="J94" s="30">
        <v>93.9</v>
      </c>
      <c r="K94" s="18"/>
      <c r="L94" s="18">
        <f t="shared" si="3"/>
        <v>4079.6</v>
      </c>
      <c r="M94" s="18">
        <v>218</v>
      </c>
      <c r="N94" s="20">
        <f t="shared" si="4"/>
        <v>4541.42</v>
      </c>
      <c r="O94" s="18" t="s">
        <v>16</v>
      </c>
    </row>
    <row r="95" spans="1:15" ht="15" customHeight="1" x14ac:dyDescent="0.25">
      <c r="A95" s="9">
        <v>89</v>
      </c>
      <c r="B95" s="10" t="s">
        <v>113</v>
      </c>
      <c r="C95" s="11">
        <v>1963</v>
      </c>
      <c r="D95" s="22">
        <v>2</v>
      </c>
      <c r="E95" s="22">
        <v>2</v>
      </c>
      <c r="F95" s="13">
        <v>16</v>
      </c>
      <c r="G95" s="14">
        <v>631.9</v>
      </c>
      <c r="H95" s="24">
        <v>400.4</v>
      </c>
      <c r="I95" s="16">
        <v>74.260000000000005</v>
      </c>
      <c r="J95" s="30"/>
      <c r="K95" s="18"/>
      <c r="L95" s="18">
        <f t="shared" si="3"/>
        <v>631.9</v>
      </c>
      <c r="M95" s="18">
        <v>47</v>
      </c>
      <c r="N95" s="20">
        <f t="shared" si="4"/>
        <v>706.16</v>
      </c>
      <c r="O95" s="18" t="s">
        <v>16</v>
      </c>
    </row>
    <row r="96" spans="1:15" ht="15" customHeight="1" x14ac:dyDescent="0.25">
      <c r="A96" s="9">
        <v>90</v>
      </c>
      <c r="B96" s="10" t="s">
        <v>114</v>
      </c>
      <c r="C96" s="11">
        <v>1975</v>
      </c>
      <c r="D96" s="12">
        <v>5</v>
      </c>
      <c r="E96" s="12">
        <v>4</v>
      </c>
      <c r="F96" s="13">
        <v>78</v>
      </c>
      <c r="G96" s="14">
        <v>3126.4</v>
      </c>
      <c r="H96" s="23">
        <v>2081.9</v>
      </c>
      <c r="I96" s="16">
        <v>258.60000000000002</v>
      </c>
      <c r="J96" s="30">
        <v>320.60000000000002</v>
      </c>
      <c r="K96" s="18">
        <v>63.4</v>
      </c>
      <c r="L96" s="18">
        <f t="shared" si="3"/>
        <v>2805.8</v>
      </c>
      <c r="M96" s="18">
        <v>174</v>
      </c>
      <c r="N96" s="20">
        <f t="shared" si="4"/>
        <v>3448.4</v>
      </c>
      <c r="O96" s="18" t="s">
        <v>16</v>
      </c>
    </row>
    <row r="97" spans="1:15" ht="15" customHeight="1" x14ac:dyDescent="0.25">
      <c r="A97" s="9">
        <v>91</v>
      </c>
      <c r="B97" s="10" t="s">
        <v>115</v>
      </c>
      <c r="C97" s="11">
        <v>1974</v>
      </c>
      <c r="D97" s="12">
        <v>3</v>
      </c>
      <c r="E97" s="12">
        <v>2</v>
      </c>
      <c r="F97" s="13">
        <v>24</v>
      </c>
      <c r="G97" s="14">
        <v>942.3</v>
      </c>
      <c r="H97" s="28">
        <v>631</v>
      </c>
      <c r="I97" s="16">
        <v>63.4</v>
      </c>
      <c r="J97" s="30">
        <v>30.5</v>
      </c>
      <c r="K97" s="18"/>
      <c r="L97" s="18">
        <f t="shared" si="3"/>
        <v>911.8</v>
      </c>
      <c r="M97" s="18">
        <v>54</v>
      </c>
      <c r="N97" s="20">
        <f t="shared" si="4"/>
        <v>1005.6999999999999</v>
      </c>
      <c r="O97" s="18" t="s">
        <v>16</v>
      </c>
    </row>
    <row r="98" spans="1:15" ht="15" customHeight="1" x14ac:dyDescent="0.25">
      <c r="A98" s="9">
        <v>92</v>
      </c>
      <c r="B98" s="10" t="s">
        <v>116</v>
      </c>
      <c r="C98" s="11">
        <v>1974</v>
      </c>
      <c r="D98" s="12">
        <v>2</v>
      </c>
      <c r="E98" s="12">
        <v>2</v>
      </c>
      <c r="F98" s="13">
        <v>16</v>
      </c>
      <c r="G98" s="14">
        <v>622.4</v>
      </c>
      <c r="H98" s="24">
        <v>430.3</v>
      </c>
      <c r="I98" s="16">
        <v>43.2</v>
      </c>
      <c r="J98" s="30">
        <v>73.599999999999994</v>
      </c>
      <c r="K98" s="18"/>
      <c r="L98" s="18">
        <f t="shared" si="3"/>
        <v>548.79999999999995</v>
      </c>
      <c r="M98" s="18">
        <v>32</v>
      </c>
      <c r="N98" s="20">
        <f t="shared" si="4"/>
        <v>665.6</v>
      </c>
      <c r="O98" s="18" t="s">
        <v>16</v>
      </c>
    </row>
    <row r="99" spans="1:15" ht="15" customHeight="1" x14ac:dyDescent="0.25">
      <c r="A99" s="9">
        <v>93</v>
      </c>
      <c r="B99" s="10" t="s">
        <v>117</v>
      </c>
      <c r="C99" s="11">
        <v>1962</v>
      </c>
      <c r="D99" s="12">
        <v>2</v>
      </c>
      <c r="E99" s="12">
        <v>3</v>
      </c>
      <c r="F99" s="13">
        <v>12</v>
      </c>
      <c r="G99" s="14">
        <v>544.20000000000005</v>
      </c>
      <c r="H99" s="24">
        <v>347.3</v>
      </c>
      <c r="I99" s="16">
        <v>59.6</v>
      </c>
      <c r="J99" s="30">
        <v>53.6</v>
      </c>
      <c r="K99" s="18"/>
      <c r="L99" s="18">
        <f t="shared" si="3"/>
        <v>490.6</v>
      </c>
      <c r="M99" s="18">
        <v>18</v>
      </c>
      <c r="N99" s="20">
        <f t="shared" si="4"/>
        <v>603.80000000000007</v>
      </c>
      <c r="O99" s="18" t="s">
        <v>16</v>
      </c>
    </row>
    <row r="100" spans="1:15" ht="15" customHeight="1" x14ac:dyDescent="0.25">
      <c r="A100" s="9">
        <v>94</v>
      </c>
      <c r="B100" s="10" t="s">
        <v>118</v>
      </c>
      <c r="C100" s="11">
        <v>1984</v>
      </c>
      <c r="D100" s="12">
        <v>5</v>
      </c>
      <c r="E100" s="12">
        <v>4</v>
      </c>
      <c r="F100" s="13">
        <v>60</v>
      </c>
      <c r="G100" s="14">
        <v>2820.7</v>
      </c>
      <c r="H100" s="23">
        <v>1708.4</v>
      </c>
      <c r="I100" s="16">
        <v>254.04</v>
      </c>
      <c r="J100" s="30">
        <v>62.7</v>
      </c>
      <c r="K100" s="18"/>
      <c r="L100" s="18">
        <f t="shared" si="3"/>
        <v>2758</v>
      </c>
      <c r="M100" s="18">
        <v>134</v>
      </c>
      <c r="N100" s="20">
        <f t="shared" si="4"/>
        <v>3074.74</v>
      </c>
      <c r="O100" s="18" t="s">
        <v>16</v>
      </c>
    </row>
    <row r="101" spans="1:15" ht="15" customHeight="1" x14ac:dyDescent="0.25">
      <c r="A101" s="9">
        <v>95</v>
      </c>
      <c r="B101" s="10" t="s">
        <v>119</v>
      </c>
      <c r="C101" s="11">
        <v>1962</v>
      </c>
      <c r="D101" s="12">
        <v>2</v>
      </c>
      <c r="E101" s="12">
        <v>2</v>
      </c>
      <c r="F101" s="13">
        <v>14</v>
      </c>
      <c r="G101" s="14">
        <v>551.9</v>
      </c>
      <c r="H101" s="24">
        <v>376.2</v>
      </c>
      <c r="I101" s="16">
        <v>36.31</v>
      </c>
      <c r="J101" s="30">
        <v>40.700000000000003</v>
      </c>
      <c r="K101" s="18">
        <v>73</v>
      </c>
      <c r="L101" s="18">
        <f t="shared" si="3"/>
        <v>511.2</v>
      </c>
      <c r="M101" s="18">
        <v>43</v>
      </c>
      <c r="N101" s="20">
        <f t="shared" si="4"/>
        <v>661.21</v>
      </c>
      <c r="O101" s="18" t="s">
        <v>16</v>
      </c>
    </row>
    <row r="102" spans="1:15" ht="15" customHeight="1" x14ac:dyDescent="0.25">
      <c r="A102" s="9">
        <v>96</v>
      </c>
      <c r="B102" s="10" t="s">
        <v>120</v>
      </c>
      <c r="C102" s="11">
        <v>1985</v>
      </c>
      <c r="D102" s="12">
        <v>5</v>
      </c>
      <c r="E102" s="12">
        <v>4</v>
      </c>
      <c r="F102" s="13">
        <v>60</v>
      </c>
      <c r="G102" s="14">
        <v>2755.3</v>
      </c>
      <c r="H102" s="23">
        <v>1653.2</v>
      </c>
      <c r="I102" s="16">
        <v>319.8</v>
      </c>
      <c r="J102" s="30">
        <v>39.700000000000003</v>
      </c>
      <c r="K102" s="18"/>
      <c r="L102" s="18">
        <f t="shared" si="3"/>
        <v>2715.6000000000004</v>
      </c>
      <c r="M102" s="18">
        <v>146</v>
      </c>
      <c r="N102" s="20">
        <f t="shared" si="4"/>
        <v>3075.1000000000004</v>
      </c>
      <c r="O102" s="18" t="s">
        <v>16</v>
      </c>
    </row>
    <row r="103" spans="1:15" ht="15" customHeight="1" x14ac:dyDescent="0.25">
      <c r="A103" s="9">
        <v>97</v>
      </c>
      <c r="B103" s="10" t="s">
        <v>121</v>
      </c>
      <c r="C103" s="11">
        <v>1964</v>
      </c>
      <c r="D103" s="12">
        <v>2</v>
      </c>
      <c r="E103" s="12">
        <v>3</v>
      </c>
      <c r="F103" s="13">
        <v>16</v>
      </c>
      <c r="G103" s="14">
        <v>627.79999999999995</v>
      </c>
      <c r="H103" s="24">
        <v>403.9</v>
      </c>
      <c r="I103" s="16">
        <v>37.229999999999997</v>
      </c>
      <c r="J103" s="30">
        <v>40.1</v>
      </c>
      <c r="K103" s="18"/>
      <c r="L103" s="18">
        <f t="shared" si="3"/>
        <v>587.69999999999993</v>
      </c>
      <c r="M103" s="18">
        <v>34</v>
      </c>
      <c r="N103" s="20">
        <f t="shared" si="4"/>
        <v>665.03</v>
      </c>
      <c r="O103" s="18" t="s">
        <v>16</v>
      </c>
    </row>
    <row r="104" spans="1:15" ht="15" customHeight="1" x14ac:dyDescent="0.25">
      <c r="A104" s="9">
        <v>98</v>
      </c>
      <c r="B104" s="10" t="s">
        <v>122</v>
      </c>
      <c r="C104" s="11">
        <v>1970</v>
      </c>
      <c r="D104" s="12">
        <v>5</v>
      </c>
      <c r="E104" s="12">
        <v>4</v>
      </c>
      <c r="F104" s="13">
        <v>68</v>
      </c>
      <c r="G104" s="14">
        <v>3245.8</v>
      </c>
      <c r="H104" s="23">
        <v>2191.1</v>
      </c>
      <c r="I104" s="16">
        <v>269.12</v>
      </c>
      <c r="J104" s="30"/>
      <c r="K104" s="18">
        <v>103.5</v>
      </c>
      <c r="L104" s="18">
        <f t="shared" si="3"/>
        <v>3245.8</v>
      </c>
      <c r="M104" s="18">
        <v>167</v>
      </c>
      <c r="N104" s="20">
        <f t="shared" si="4"/>
        <v>3618.42</v>
      </c>
      <c r="O104" s="18" t="s">
        <v>16</v>
      </c>
    </row>
    <row r="105" spans="1:15" ht="15" customHeight="1" x14ac:dyDescent="0.25">
      <c r="A105" s="9">
        <v>99</v>
      </c>
      <c r="B105" s="10" t="s">
        <v>123</v>
      </c>
      <c r="C105" s="11">
        <v>1964</v>
      </c>
      <c r="D105" s="12">
        <v>2</v>
      </c>
      <c r="E105" s="12">
        <v>2</v>
      </c>
      <c r="F105" s="13">
        <v>16</v>
      </c>
      <c r="G105" s="14">
        <v>633.79999999999995</v>
      </c>
      <c r="H105" s="24">
        <v>400.2</v>
      </c>
      <c r="I105" s="16">
        <v>44.54</v>
      </c>
      <c r="J105" s="30"/>
      <c r="K105" s="18"/>
      <c r="L105" s="18">
        <f t="shared" si="3"/>
        <v>633.79999999999995</v>
      </c>
      <c r="M105" s="18">
        <v>34</v>
      </c>
      <c r="N105" s="20">
        <f t="shared" si="4"/>
        <v>678.33999999999992</v>
      </c>
      <c r="O105" s="18" t="s">
        <v>16</v>
      </c>
    </row>
    <row r="106" spans="1:15" ht="15" customHeight="1" x14ac:dyDescent="0.25">
      <c r="A106" s="9">
        <v>100</v>
      </c>
      <c r="B106" s="10" t="s">
        <v>124</v>
      </c>
      <c r="C106" s="11">
        <v>1979</v>
      </c>
      <c r="D106" s="12">
        <v>3</v>
      </c>
      <c r="E106" s="12">
        <v>3</v>
      </c>
      <c r="F106" s="13">
        <v>24</v>
      </c>
      <c r="G106" s="14">
        <v>1708.4</v>
      </c>
      <c r="H106" s="23">
        <v>1052.5</v>
      </c>
      <c r="I106" s="16">
        <v>139.47</v>
      </c>
      <c r="J106" s="30"/>
      <c r="K106" s="18"/>
      <c r="L106" s="18">
        <f t="shared" si="3"/>
        <v>1708.4</v>
      </c>
      <c r="M106" s="18">
        <v>48</v>
      </c>
      <c r="N106" s="20">
        <f t="shared" si="4"/>
        <v>1847.8700000000001</v>
      </c>
      <c r="O106" s="18" t="s">
        <v>16</v>
      </c>
    </row>
    <row r="107" spans="1:15" ht="15" customHeight="1" x14ac:dyDescent="0.25">
      <c r="A107" s="9">
        <v>101</v>
      </c>
      <c r="B107" s="10" t="s">
        <v>125</v>
      </c>
      <c r="C107" s="11">
        <v>1992</v>
      </c>
      <c r="D107" s="12">
        <v>5</v>
      </c>
      <c r="E107" s="12">
        <v>4</v>
      </c>
      <c r="F107" s="13">
        <v>40</v>
      </c>
      <c r="G107" s="14">
        <v>2808</v>
      </c>
      <c r="H107" s="23">
        <v>1812.1</v>
      </c>
      <c r="I107" s="16">
        <v>261.54000000000002</v>
      </c>
      <c r="J107" s="30">
        <v>70.2</v>
      </c>
      <c r="K107" s="18"/>
      <c r="L107" s="18">
        <f t="shared" si="3"/>
        <v>2737.8</v>
      </c>
      <c r="M107" s="18">
        <v>136</v>
      </c>
      <c r="N107" s="20">
        <f t="shared" si="4"/>
        <v>3069.54</v>
      </c>
      <c r="O107" s="18" t="s">
        <v>16</v>
      </c>
    </row>
    <row r="108" spans="1:15" ht="15" customHeight="1" x14ac:dyDescent="0.25">
      <c r="A108" s="9">
        <v>102</v>
      </c>
      <c r="B108" s="10" t="s">
        <v>126</v>
      </c>
      <c r="C108" s="11">
        <v>1982</v>
      </c>
      <c r="D108" s="12">
        <v>2</v>
      </c>
      <c r="E108" s="12">
        <v>2</v>
      </c>
      <c r="F108" s="13">
        <v>12</v>
      </c>
      <c r="G108" s="14">
        <v>778</v>
      </c>
      <c r="H108" s="24">
        <v>461.4</v>
      </c>
      <c r="I108" s="16">
        <v>53.42</v>
      </c>
      <c r="J108" s="30"/>
      <c r="K108" s="18"/>
      <c r="L108" s="18">
        <f t="shared" si="3"/>
        <v>778</v>
      </c>
      <c r="M108" s="18">
        <v>41</v>
      </c>
      <c r="N108" s="20">
        <f t="shared" si="4"/>
        <v>831.42</v>
      </c>
      <c r="O108" s="18" t="s">
        <v>16</v>
      </c>
    </row>
    <row r="109" spans="1:15" ht="15" customHeight="1" x14ac:dyDescent="0.25">
      <c r="A109" s="9">
        <v>103</v>
      </c>
      <c r="B109" s="10" t="s">
        <v>127</v>
      </c>
      <c r="C109" s="11">
        <v>1983</v>
      </c>
      <c r="D109" s="12">
        <v>3</v>
      </c>
      <c r="E109" s="12">
        <v>3</v>
      </c>
      <c r="F109" s="13">
        <v>27</v>
      </c>
      <c r="G109" s="14">
        <v>1818.7</v>
      </c>
      <c r="H109" s="23">
        <v>1163.8</v>
      </c>
      <c r="I109" s="16">
        <v>115.5</v>
      </c>
      <c r="J109" s="30">
        <v>62.7</v>
      </c>
      <c r="K109" s="18"/>
      <c r="L109" s="18">
        <f t="shared" si="3"/>
        <v>1756</v>
      </c>
      <c r="M109" s="18">
        <v>75</v>
      </c>
      <c r="N109" s="20">
        <f t="shared" si="4"/>
        <v>1934.2</v>
      </c>
      <c r="O109" s="18" t="s">
        <v>16</v>
      </c>
    </row>
    <row r="110" spans="1:15" x14ac:dyDescent="0.25">
      <c r="A110" s="8"/>
      <c r="B110" s="39" t="s">
        <v>128</v>
      </c>
      <c r="C110" s="46"/>
      <c r="D110" s="18"/>
      <c r="E110" s="18"/>
      <c r="F110" s="41">
        <f>SUM(F7:F109)</f>
        <v>4368</v>
      </c>
      <c r="G110" s="42">
        <f>SUM(G7:G109)</f>
        <v>223577.89</v>
      </c>
      <c r="H110" s="42">
        <f>SUM(H7:H109)</f>
        <v>136695.47999999998</v>
      </c>
      <c r="I110" s="43">
        <v>19099.84</v>
      </c>
      <c r="J110" s="44">
        <f>SUM(J7:J109)</f>
        <v>9536.0000000000036</v>
      </c>
      <c r="K110" s="18"/>
      <c r="L110" s="18"/>
      <c r="M110" s="45">
        <f>SUM(M7:M109)</f>
        <v>10808</v>
      </c>
      <c r="N110" s="46"/>
      <c r="O110" s="18"/>
    </row>
  </sheetData>
  <mergeCells count="16">
    <mergeCell ref="O4:O6"/>
    <mergeCell ref="A2:O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N4:N6"/>
    <mergeCell ref="M4:M6"/>
    <mergeCell ref="J4:J6"/>
    <mergeCell ref="K4:K6"/>
    <mergeCell ref="L4:L6"/>
  </mergeCells>
  <pageMargins left="1.0236220472440944" right="0.23622047244094491" top="0.74803149606299213" bottom="0.74803149606299213" header="0.31496062992125984" footer="0.31496062992125984"/>
  <pageSetup paperSize="9" scale="90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2016г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А. Овечкина</dc:creator>
  <cp:lastModifiedBy>Екатерина А. Овечкина</cp:lastModifiedBy>
  <cp:lastPrinted>2016-02-24T11:56:57Z</cp:lastPrinted>
  <dcterms:created xsi:type="dcterms:W3CDTF">2016-02-24T05:46:31Z</dcterms:created>
  <dcterms:modified xsi:type="dcterms:W3CDTF">2016-02-25T03:15:27Z</dcterms:modified>
</cp:coreProperties>
</file>