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/>
  </bookViews>
  <sheets>
    <sheet name="2015г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U106" i="1" l="1"/>
  <c r="G106" i="1"/>
  <c r="D106" i="1"/>
  <c r="BB105" i="1"/>
  <c r="BA105" i="1"/>
  <c r="AZ105" i="1"/>
  <c r="AY105" i="1"/>
  <c r="H105" i="1"/>
  <c r="F105" i="1"/>
  <c r="BB104" i="1"/>
  <c r="BA104" i="1"/>
  <c r="AZ104" i="1"/>
  <c r="AY104" i="1"/>
  <c r="H104" i="1"/>
  <c r="F104" i="1"/>
  <c r="BB103" i="1"/>
  <c r="BA103" i="1"/>
  <c r="AZ103" i="1"/>
  <c r="AY103" i="1"/>
  <c r="H103" i="1"/>
  <c r="F103" i="1"/>
  <c r="BB102" i="1"/>
  <c r="BA102" i="1"/>
  <c r="AZ102" i="1"/>
  <c r="AY102" i="1"/>
  <c r="H102" i="1"/>
  <c r="F102" i="1"/>
  <c r="BB101" i="1"/>
  <c r="BA101" i="1"/>
  <c r="AZ101" i="1"/>
  <c r="AY101" i="1"/>
  <c r="H101" i="1"/>
  <c r="F101" i="1"/>
  <c r="BB100" i="1"/>
  <c r="BA100" i="1"/>
  <c r="AZ100" i="1"/>
  <c r="AY100" i="1"/>
  <c r="H100" i="1"/>
  <c r="F100" i="1"/>
  <c r="BB99" i="1"/>
  <c r="BA99" i="1"/>
  <c r="AZ99" i="1"/>
  <c r="AY99" i="1"/>
  <c r="H99" i="1"/>
  <c r="F99" i="1"/>
  <c r="BB98" i="1"/>
  <c r="BA98" i="1"/>
  <c r="AZ98" i="1"/>
  <c r="AY98" i="1"/>
  <c r="H98" i="1"/>
  <c r="F98" i="1"/>
  <c r="BB97" i="1"/>
  <c r="BA97" i="1"/>
  <c r="AZ97" i="1"/>
  <c r="AY97" i="1"/>
  <c r="H97" i="1"/>
  <c r="F97" i="1"/>
  <c r="BB96" i="1"/>
  <c r="BA96" i="1"/>
  <c r="AZ96" i="1"/>
  <c r="AY96" i="1"/>
  <c r="H96" i="1"/>
  <c r="F96" i="1"/>
  <c r="BB95" i="1"/>
  <c r="BA95" i="1"/>
  <c r="AZ95" i="1"/>
  <c r="AY95" i="1"/>
  <c r="H95" i="1"/>
  <c r="F95" i="1"/>
  <c r="BB94" i="1"/>
  <c r="BA94" i="1"/>
  <c r="AZ94" i="1"/>
  <c r="AY94" i="1"/>
  <c r="H94" i="1"/>
  <c r="F94" i="1"/>
  <c r="BB93" i="1"/>
  <c r="BA93" i="1"/>
  <c r="AZ93" i="1"/>
  <c r="AY93" i="1"/>
  <c r="H93" i="1"/>
  <c r="F93" i="1"/>
  <c r="BB92" i="1"/>
  <c r="BA92" i="1"/>
  <c r="AZ92" i="1"/>
  <c r="AY92" i="1"/>
  <c r="H92" i="1"/>
  <c r="F92" i="1"/>
  <c r="BB91" i="1"/>
  <c r="BA91" i="1"/>
  <c r="AZ91" i="1"/>
  <c r="AY91" i="1"/>
  <c r="H91" i="1"/>
  <c r="F91" i="1"/>
  <c r="BB90" i="1"/>
  <c r="BA90" i="1"/>
  <c r="AZ90" i="1"/>
  <c r="AY90" i="1"/>
  <c r="H90" i="1"/>
  <c r="F90" i="1"/>
  <c r="BB89" i="1"/>
  <c r="BA89" i="1"/>
  <c r="AZ89" i="1"/>
  <c r="AY89" i="1"/>
  <c r="H89" i="1"/>
  <c r="F89" i="1"/>
  <c r="BB88" i="1"/>
  <c r="BA88" i="1"/>
  <c r="AZ88" i="1"/>
  <c r="AY88" i="1"/>
  <c r="H88" i="1"/>
  <c r="F88" i="1"/>
  <c r="BB87" i="1"/>
  <c r="BA87" i="1"/>
  <c r="AZ87" i="1"/>
  <c r="AY87" i="1"/>
  <c r="H87" i="1"/>
  <c r="F87" i="1"/>
  <c r="BB86" i="1"/>
  <c r="BA86" i="1"/>
  <c r="AZ86" i="1"/>
  <c r="AY86" i="1"/>
  <c r="H86" i="1"/>
  <c r="F86" i="1"/>
  <c r="BB85" i="1"/>
  <c r="BA85" i="1"/>
  <c r="AZ85" i="1"/>
  <c r="AY85" i="1"/>
  <c r="H85" i="1"/>
  <c r="F85" i="1"/>
  <c r="BB84" i="1"/>
  <c r="BA84" i="1"/>
  <c r="AZ84" i="1"/>
  <c r="AY84" i="1"/>
  <c r="H84" i="1"/>
  <c r="F84" i="1"/>
  <c r="BB83" i="1"/>
  <c r="BA83" i="1"/>
  <c r="AZ83" i="1"/>
  <c r="AY83" i="1"/>
  <c r="H83" i="1"/>
  <c r="F83" i="1"/>
  <c r="BB82" i="1"/>
  <c r="BA82" i="1"/>
  <c r="AZ82" i="1"/>
  <c r="AY82" i="1"/>
  <c r="H82" i="1"/>
  <c r="F82" i="1"/>
  <c r="BB81" i="1"/>
  <c r="BA81" i="1"/>
  <c r="AZ81" i="1"/>
  <c r="AY81" i="1"/>
  <c r="H81" i="1"/>
  <c r="F81" i="1"/>
  <c r="BB80" i="1"/>
  <c r="BA80" i="1"/>
  <c r="AZ80" i="1"/>
  <c r="AY80" i="1"/>
  <c r="H80" i="1"/>
  <c r="F80" i="1"/>
  <c r="BB79" i="1"/>
  <c r="BA79" i="1"/>
  <c r="AZ79" i="1"/>
  <c r="AY79" i="1"/>
  <c r="H79" i="1"/>
  <c r="F79" i="1"/>
  <c r="BB78" i="1"/>
  <c r="BA78" i="1"/>
  <c r="AZ78" i="1"/>
  <c r="AY78" i="1"/>
  <c r="H78" i="1"/>
  <c r="F78" i="1"/>
  <c r="BB77" i="1"/>
  <c r="BA77" i="1"/>
  <c r="AZ77" i="1"/>
  <c r="AY77" i="1"/>
  <c r="H77" i="1"/>
  <c r="F77" i="1"/>
  <c r="BB76" i="1"/>
  <c r="BA76" i="1"/>
  <c r="AZ76" i="1"/>
  <c r="AY76" i="1"/>
  <c r="H76" i="1"/>
  <c r="F76" i="1"/>
  <c r="BB75" i="1"/>
  <c r="BA75" i="1"/>
  <c r="AZ75" i="1"/>
  <c r="AY75" i="1"/>
  <c r="H75" i="1"/>
  <c r="F75" i="1"/>
  <c r="BB74" i="1"/>
  <c r="BA74" i="1"/>
  <c r="AZ74" i="1"/>
  <c r="AY74" i="1"/>
  <c r="H74" i="1"/>
  <c r="F74" i="1"/>
  <c r="BB73" i="1"/>
  <c r="BA73" i="1"/>
  <c r="AZ73" i="1"/>
  <c r="AY73" i="1"/>
  <c r="H73" i="1"/>
  <c r="F73" i="1"/>
  <c r="BB72" i="1"/>
  <c r="BA72" i="1"/>
  <c r="AZ72" i="1"/>
  <c r="AY72" i="1"/>
  <c r="H72" i="1"/>
  <c r="F72" i="1"/>
  <c r="BB71" i="1"/>
  <c r="BA71" i="1"/>
  <c r="AZ71" i="1"/>
  <c r="AY71" i="1"/>
  <c r="H71" i="1"/>
  <c r="F71" i="1"/>
  <c r="BB70" i="1"/>
  <c r="BA70" i="1"/>
  <c r="AZ70" i="1"/>
  <c r="AY70" i="1"/>
  <c r="H70" i="1"/>
  <c r="F70" i="1"/>
  <c r="BB69" i="1"/>
  <c r="BA69" i="1"/>
  <c r="AZ69" i="1"/>
  <c r="AY69" i="1"/>
  <c r="H69" i="1"/>
  <c r="F69" i="1"/>
  <c r="BB68" i="1"/>
  <c r="BA68" i="1"/>
  <c r="AZ68" i="1"/>
  <c r="AY68" i="1"/>
  <c r="H68" i="1"/>
  <c r="F68" i="1"/>
  <c r="BB67" i="1"/>
  <c r="BA67" i="1"/>
  <c r="AZ67" i="1"/>
  <c r="AY67" i="1"/>
  <c r="H67" i="1"/>
  <c r="F67" i="1"/>
  <c r="BB66" i="1"/>
  <c r="BA66" i="1"/>
  <c r="AZ66" i="1"/>
  <c r="AY66" i="1"/>
  <c r="H66" i="1"/>
  <c r="F66" i="1"/>
  <c r="BB65" i="1"/>
  <c r="BA65" i="1"/>
  <c r="AZ65" i="1"/>
  <c r="AY65" i="1"/>
  <c r="H65" i="1"/>
  <c r="F65" i="1"/>
  <c r="BB64" i="1"/>
  <c r="BA64" i="1"/>
  <c r="AZ64" i="1"/>
  <c r="AY64" i="1"/>
  <c r="H64" i="1"/>
  <c r="F64" i="1"/>
  <c r="BB63" i="1"/>
  <c r="BA63" i="1"/>
  <c r="AZ63" i="1"/>
  <c r="AY63" i="1"/>
  <c r="H63" i="1"/>
  <c r="F63" i="1"/>
  <c r="BB62" i="1"/>
  <c r="BA62" i="1"/>
  <c r="AZ62" i="1"/>
  <c r="AY62" i="1"/>
  <c r="H62" i="1"/>
  <c r="F62" i="1"/>
  <c r="BB61" i="1"/>
  <c r="BA61" i="1"/>
  <c r="AZ61" i="1"/>
  <c r="AY61" i="1"/>
  <c r="H61" i="1"/>
  <c r="F61" i="1"/>
  <c r="BB60" i="1"/>
  <c r="BA60" i="1"/>
  <c r="AZ60" i="1"/>
  <c r="AY60" i="1"/>
  <c r="H60" i="1"/>
  <c r="F60" i="1"/>
  <c r="BB59" i="1"/>
  <c r="BA59" i="1"/>
  <c r="AZ59" i="1"/>
  <c r="AY59" i="1"/>
  <c r="H59" i="1"/>
  <c r="F59" i="1"/>
  <c r="BB58" i="1"/>
  <c r="BA58" i="1"/>
  <c r="AZ58" i="1"/>
  <c r="AY58" i="1"/>
  <c r="H58" i="1"/>
  <c r="F58" i="1"/>
  <c r="BB57" i="1"/>
  <c r="BA57" i="1"/>
  <c r="AZ57" i="1"/>
  <c r="AY57" i="1"/>
  <c r="H57" i="1"/>
  <c r="F57" i="1"/>
  <c r="BB56" i="1"/>
  <c r="BA56" i="1"/>
  <c r="AZ56" i="1"/>
  <c r="AY56" i="1"/>
  <c r="H56" i="1"/>
  <c r="F56" i="1"/>
  <c r="BB55" i="1"/>
  <c r="BA55" i="1"/>
  <c r="AZ55" i="1"/>
  <c r="AY55" i="1"/>
  <c r="H55" i="1"/>
  <c r="F55" i="1"/>
  <c r="BB54" i="1"/>
  <c r="BA54" i="1"/>
  <c r="AZ54" i="1"/>
  <c r="AY54" i="1"/>
  <c r="H54" i="1"/>
  <c r="F54" i="1"/>
  <c r="BB53" i="1"/>
  <c r="BA53" i="1"/>
  <c r="AZ53" i="1"/>
  <c r="AY53" i="1"/>
  <c r="H53" i="1"/>
  <c r="F53" i="1"/>
  <c r="BB52" i="1"/>
  <c r="BA52" i="1"/>
  <c r="AZ52" i="1"/>
  <c r="AY52" i="1"/>
  <c r="H52" i="1"/>
  <c r="F52" i="1"/>
  <c r="BB51" i="1"/>
  <c r="BA51" i="1"/>
  <c r="AZ51" i="1"/>
  <c r="AY51" i="1"/>
  <c r="H51" i="1"/>
  <c r="F51" i="1"/>
  <c r="BB50" i="1"/>
  <c r="BA50" i="1"/>
  <c r="AZ50" i="1"/>
  <c r="AY50" i="1"/>
  <c r="H50" i="1"/>
  <c r="F50" i="1"/>
  <c r="BB49" i="1"/>
  <c r="BA49" i="1"/>
  <c r="AZ49" i="1"/>
  <c r="AY49" i="1"/>
  <c r="H49" i="1"/>
  <c r="F49" i="1"/>
  <c r="BB48" i="1"/>
  <c r="BA48" i="1"/>
  <c r="AZ48" i="1"/>
  <c r="AY48" i="1"/>
  <c r="H48" i="1"/>
  <c r="F48" i="1"/>
  <c r="BB47" i="1"/>
  <c r="BA47" i="1"/>
  <c r="AZ47" i="1"/>
  <c r="AY47" i="1"/>
  <c r="H47" i="1"/>
  <c r="F47" i="1"/>
  <c r="BB46" i="1"/>
  <c r="BA46" i="1"/>
  <c r="AZ46" i="1"/>
  <c r="AY46" i="1"/>
  <c r="H46" i="1"/>
  <c r="F46" i="1"/>
  <c r="BB45" i="1"/>
  <c r="BA45" i="1"/>
  <c r="AZ45" i="1"/>
  <c r="AY45" i="1"/>
  <c r="H45" i="1"/>
  <c r="F45" i="1"/>
  <c r="BB44" i="1"/>
  <c r="BA44" i="1"/>
  <c r="AZ44" i="1"/>
  <c r="AY44" i="1"/>
  <c r="H44" i="1"/>
  <c r="F44" i="1"/>
  <c r="BB43" i="1"/>
  <c r="BA43" i="1"/>
  <c r="AZ43" i="1"/>
  <c r="AY43" i="1"/>
  <c r="H43" i="1"/>
  <c r="F43" i="1"/>
  <c r="BB42" i="1"/>
  <c r="BA42" i="1"/>
  <c r="AZ42" i="1"/>
  <c r="AY42" i="1"/>
  <c r="H42" i="1"/>
  <c r="F42" i="1"/>
  <c r="BB41" i="1"/>
  <c r="BA41" i="1"/>
  <c r="AZ41" i="1"/>
  <c r="AY41" i="1"/>
  <c r="H41" i="1"/>
  <c r="F41" i="1"/>
  <c r="BB40" i="1"/>
  <c r="BA40" i="1"/>
  <c r="AZ40" i="1"/>
  <c r="AY40" i="1"/>
  <c r="H40" i="1"/>
  <c r="F40" i="1"/>
  <c r="BB39" i="1"/>
  <c r="BA39" i="1"/>
  <c r="AZ39" i="1"/>
  <c r="AY39" i="1"/>
  <c r="H39" i="1"/>
  <c r="F39" i="1"/>
  <c r="BB38" i="1"/>
  <c r="BA38" i="1"/>
  <c r="AZ38" i="1"/>
  <c r="AY38" i="1"/>
  <c r="H38" i="1"/>
  <c r="F38" i="1"/>
  <c r="BB37" i="1"/>
  <c r="BA37" i="1"/>
  <c r="AZ37" i="1"/>
  <c r="AY37" i="1"/>
  <c r="H37" i="1"/>
  <c r="F37" i="1"/>
  <c r="BB36" i="1"/>
  <c r="BA36" i="1"/>
  <c r="AZ36" i="1"/>
  <c r="AY36" i="1"/>
  <c r="H36" i="1"/>
  <c r="F36" i="1"/>
  <c r="BB35" i="1"/>
  <c r="BA35" i="1"/>
  <c r="AZ35" i="1"/>
  <c r="AY35" i="1"/>
  <c r="H35" i="1"/>
  <c r="F35" i="1"/>
  <c r="BB34" i="1"/>
  <c r="BA34" i="1"/>
  <c r="AZ34" i="1"/>
  <c r="AY34" i="1"/>
  <c r="H34" i="1"/>
  <c r="F34" i="1"/>
  <c r="BB33" i="1"/>
  <c r="BA33" i="1"/>
  <c r="AZ33" i="1"/>
  <c r="AY33" i="1"/>
  <c r="H33" i="1"/>
  <c r="F33" i="1"/>
  <c r="BB32" i="1"/>
  <c r="BA32" i="1"/>
  <c r="AZ32" i="1"/>
  <c r="AY32" i="1"/>
  <c r="H32" i="1"/>
  <c r="F32" i="1"/>
  <c r="BB31" i="1"/>
  <c r="BA31" i="1"/>
  <c r="AZ31" i="1"/>
  <c r="AY31" i="1"/>
  <c r="H31" i="1"/>
  <c r="F31" i="1"/>
  <c r="BB30" i="1"/>
  <c r="BA30" i="1"/>
  <c r="AZ30" i="1"/>
  <c r="AY30" i="1"/>
  <c r="H30" i="1"/>
  <c r="F30" i="1"/>
  <c r="BB29" i="1"/>
  <c r="BA29" i="1"/>
  <c r="AZ29" i="1"/>
  <c r="AY29" i="1"/>
  <c r="H29" i="1"/>
  <c r="F29" i="1"/>
  <c r="BB28" i="1"/>
  <c r="BA28" i="1"/>
  <c r="AZ28" i="1"/>
  <c r="AY28" i="1"/>
  <c r="H28" i="1"/>
  <c r="F28" i="1"/>
  <c r="BB27" i="1"/>
  <c r="BA27" i="1"/>
  <c r="AZ27" i="1"/>
  <c r="AY27" i="1"/>
  <c r="H27" i="1"/>
  <c r="F27" i="1"/>
  <c r="BB26" i="1"/>
  <c r="BA26" i="1"/>
  <c r="AZ26" i="1"/>
  <c r="AY26" i="1"/>
  <c r="H26" i="1"/>
  <c r="F26" i="1"/>
  <c r="BB25" i="1"/>
  <c r="BA25" i="1"/>
  <c r="AZ25" i="1"/>
  <c r="AY25" i="1"/>
  <c r="H25" i="1"/>
  <c r="F25" i="1"/>
  <c r="BB24" i="1"/>
  <c r="BA24" i="1"/>
  <c r="AZ24" i="1"/>
  <c r="AY24" i="1"/>
  <c r="H24" i="1"/>
  <c r="F24" i="1"/>
  <c r="BB23" i="1"/>
  <c r="BA23" i="1"/>
  <c r="AZ23" i="1"/>
  <c r="AY23" i="1"/>
  <c r="H23" i="1"/>
  <c r="F23" i="1"/>
  <c r="BB22" i="1"/>
  <c r="BA22" i="1"/>
  <c r="AZ22" i="1"/>
  <c r="AY22" i="1"/>
  <c r="H22" i="1"/>
  <c r="F22" i="1"/>
  <c r="BB21" i="1"/>
  <c r="BA21" i="1"/>
  <c r="AZ21" i="1"/>
  <c r="AY21" i="1"/>
  <c r="H21" i="1"/>
  <c r="F21" i="1"/>
  <c r="BB20" i="1"/>
  <c r="BA20" i="1"/>
  <c r="AZ20" i="1"/>
  <c r="AY20" i="1"/>
  <c r="H20" i="1"/>
  <c r="F20" i="1"/>
  <c r="BB19" i="1"/>
  <c r="BA19" i="1"/>
  <c r="AZ19" i="1"/>
  <c r="AY19" i="1"/>
  <c r="H19" i="1"/>
  <c r="F19" i="1"/>
  <c r="BB18" i="1"/>
  <c r="BA18" i="1"/>
  <c r="AZ18" i="1"/>
  <c r="AY18" i="1"/>
  <c r="H18" i="1"/>
  <c r="F18" i="1"/>
  <c r="BB17" i="1"/>
  <c r="BA17" i="1"/>
  <c r="AZ17" i="1"/>
  <c r="AY17" i="1"/>
  <c r="H17" i="1"/>
  <c r="F17" i="1"/>
  <c r="BB16" i="1"/>
  <c r="BA16" i="1"/>
  <c r="AZ16" i="1"/>
  <c r="AY16" i="1"/>
  <c r="H16" i="1"/>
  <c r="F16" i="1"/>
  <c r="BB15" i="1"/>
  <c r="BA15" i="1"/>
  <c r="AZ15" i="1"/>
  <c r="AY15" i="1"/>
  <c r="H15" i="1"/>
  <c r="F15" i="1"/>
  <c r="BB14" i="1"/>
  <c r="BA14" i="1"/>
  <c r="AZ14" i="1"/>
  <c r="AY14" i="1"/>
  <c r="H14" i="1"/>
  <c r="F14" i="1"/>
  <c r="BB13" i="1"/>
  <c r="BA13" i="1"/>
  <c r="AZ13" i="1"/>
  <c r="AY13" i="1"/>
  <c r="H13" i="1"/>
  <c r="F13" i="1"/>
  <c r="BB12" i="1"/>
  <c r="BA12" i="1"/>
  <c r="AZ12" i="1"/>
  <c r="AY12" i="1"/>
  <c r="H12" i="1"/>
  <c r="F12" i="1"/>
  <c r="BB11" i="1"/>
  <c r="BA11" i="1"/>
  <c r="AZ11" i="1"/>
  <c r="AY11" i="1"/>
  <c r="H11" i="1"/>
  <c r="F11" i="1"/>
  <c r="BB10" i="1"/>
  <c r="BA10" i="1"/>
  <c r="AZ10" i="1"/>
  <c r="AY10" i="1"/>
  <c r="H10" i="1"/>
  <c r="F10" i="1"/>
  <c r="BB9" i="1"/>
  <c r="BA9" i="1"/>
  <c r="AZ9" i="1"/>
  <c r="AY9" i="1"/>
  <c r="H9" i="1"/>
  <c r="F9" i="1"/>
  <c r="BB8" i="1"/>
  <c r="BA8" i="1"/>
  <c r="AZ8" i="1"/>
  <c r="AY8" i="1"/>
  <c r="H8" i="1"/>
  <c r="F8" i="1"/>
  <c r="BB7" i="1"/>
  <c r="BA7" i="1"/>
  <c r="AZ7" i="1"/>
  <c r="AY7" i="1"/>
  <c r="H7" i="1"/>
  <c r="F7" i="1"/>
</calcChain>
</file>

<file path=xl/sharedStrings.xml><?xml version="1.0" encoding="utf-8"?>
<sst xmlns="http://schemas.openxmlformats.org/spreadsheetml/2006/main" count="1781" uniqueCount="282">
  <si>
    <t>№ п/п</t>
  </si>
  <si>
    <t>Здание</t>
  </si>
  <si>
    <t>Уборочная площадь МОП</t>
  </si>
  <si>
    <t>Найм на 31.01.2015</t>
  </si>
  <si>
    <t>Нежилое помещение</t>
  </si>
  <si>
    <t>Итого в собственности</t>
  </si>
  <si>
    <t>Количество проживающих</t>
  </si>
  <si>
    <t>Общая площадь дома, м2</t>
  </si>
  <si>
    <t>Основание для управления домами</t>
  </si>
  <si>
    <t>Конструктивные элементы</t>
  </si>
  <si>
    <t xml:space="preserve">Инженерные системы </t>
  </si>
  <si>
    <t>Год постройки</t>
  </si>
  <si>
    <t>Этажность</t>
  </si>
  <si>
    <t>Количество подъездов</t>
  </si>
  <si>
    <t>Количество квартир</t>
  </si>
  <si>
    <t>Жилая площадь квартир, м2</t>
  </si>
  <si>
    <t>Площадь нежилых помещений, м2</t>
  </si>
  <si>
    <t>Площадь мест общего пользования, м2</t>
  </si>
  <si>
    <t xml:space="preserve">Общий износ дома </t>
  </si>
  <si>
    <t>Износ конструктивных элементов</t>
  </si>
  <si>
    <t>Кадастровый номер</t>
  </si>
  <si>
    <t>Площадь земельного участка, входящего в состав общего имущества МКД</t>
  </si>
  <si>
    <t>фундамент</t>
  </si>
  <si>
    <t>фасад</t>
  </si>
  <si>
    <t>материал перегородок</t>
  </si>
  <si>
    <t>материал перекрытия</t>
  </si>
  <si>
    <t>крыша</t>
  </si>
  <si>
    <t>подвал</t>
  </si>
  <si>
    <t xml:space="preserve">Теплоснабжение </t>
  </si>
  <si>
    <t>Горячее водоснабжение</t>
  </si>
  <si>
    <t>Холодное водоснабжение</t>
  </si>
  <si>
    <t>Водоотведение</t>
  </si>
  <si>
    <t>Электроснабжение</t>
  </si>
  <si>
    <t>несущие стены</t>
  </si>
  <si>
    <t>перекрытия</t>
  </si>
  <si>
    <t>материал стен</t>
  </si>
  <si>
    <t>площадь, м2</t>
  </si>
  <si>
    <t>отмостка</t>
  </si>
  <si>
    <t>площадь окон и дверей</t>
  </si>
  <si>
    <t>материал</t>
  </si>
  <si>
    <t>тип</t>
  </si>
  <si>
    <t>длина труб-ов</t>
  </si>
  <si>
    <t>кол-во точек ввода</t>
  </si>
  <si>
    <t>кол-во узлов упр.</t>
  </si>
  <si>
    <t>кол-во ОПУ</t>
  </si>
  <si>
    <t>отпуск производ.</t>
  </si>
  <si>
    <t>8 Марта ул, д. 1</t>
  </si>
  <si>
    <t>решение общего собрания от 07.12.2006г</t>
  </si>
  <si>
    <t>ж/б ленточный</t>
  </si>
  <si>
    <t>панельн</t>
  </si>
  <si>
    <t>панель</t>
  </si>
  <si>
    <t>ж/б</t>
  </si>
  <si>
    <t>жел фальц</t>
  </si>
  <si>
    <t>центральное</t>
  </si>
  <si>
    <t>по показаниям ОПУ</t>
  </si>
  <si>
    <t>цент.  закрытая</t>
  </si>
  <si>
    <t>по нормат. и кварт. ПУ</t>
  </si>
  <si>
    <t>72:17:0201004:0037</t>
  </si>
  <si>
    <t>8 Марта ул, д. 2</t>
  </si>
  <si>
    <t>72:17:0201003:0023</t>
  </si>
  <si>
    <t>8 Марта ул, д. 4</t>
  </si>
  <si>
    <t>кирпич</t>
  </si>
  <si>
    <t>шифер</t>
  </si>
  <si>
    <t>72:17:0201003:0024</t>
  </si>
  <si>
    <t>Андреевская ул, д. 54</t>
  </si>
  <si>
    <t>шлакобетонный</t>
  </si>
  <si>
    <t>дерев</t>
  </si>
  <si>
    <t>-</t>
  </si>
  <si>
    <t>дерево</t>
  </si>
  <si>
    <t>выгребное</t>
  </si>
  <si>
    <t>72:17:0201014:0078</t>
  </si>
  <si>
    <t>Б.Мареевых ул, д. 1</t>
  </si>
  <si>
    <t>бет/сваи</t>
  </si>
  <si>
    <t>мягк</t>
  </si>
  <si>
    <t>72:17:0201008:0030</t>
  </si>
  <si>
    <t>Б.Мареевых ул, д. 2</t>
  </si>
  <si>
    <t>бет/лент</t>
  </si>
  <si>
    <t>72:17:0201008:0031</t>
  </si>
  <si>
    <t>Б.Мареевых ул, д. 3</t>
  </si>
  <si>
    <t>72:17:0201008:0032</t>
  </si>
  <si>
    <t>Б.Мареевых ул, д. 4</t>
  </si>
  <si>
    <t>индивидуальное</t>
  </si>
  <si>
    <t>72:17:0201008:0033</t>
  </si>
  <si>
    <t>Б.Мареевых ул, д. 5</t>
  </si>
  <si>
    <t>метал проф</t>
  </si>
  <si>
    <t>72:17:0201008:0034</t>
  </si>
  <si>
    <t>Б.Мареевых ул, д. 7</t>
  </si>
  <si>
    <t>72:17:0201008:0036</t>
  </si>
  <si>
    <t>Б.Мареевых ул, д. 8</t>
  </si>
  <si>
    <t>кирпич/панель</t>
  </si>
  <si>
    <t>72:17:0201008:0037</t>
  </si>
  <si>
    <t>Б.Мареевых ул, д. 9</t>
  </si>
  <si>
    <t>72:17:0201008:163</t>
  </si>
  <si>
    <t>Вокзальная ул, д. 61</t>
  </si>
  <si>
    <t>Вокзальная ул, д. 62</t>
  </si>
  <si>
    <t>ж/б панели</t>
  </si>
  <si>
    <t>кирпич/дощатые</t>
  </si>
  <si>
    <t>Вокзальная ул, д. 64</t>
  </si>
  <si>
    <t>Вокзальная ул, д. 67</t>
  </si>
  <si>
    <t>кирп.ленточный</t>
  </si>
  <si>
    <t>брус</t>
  </si>
  <si>
    <t>Герцена ул, д. 21</t>
  </si>
  <si>
    <t>Герцена ул, д. 22</t>
  </si>
  <si>
    <t>72:17:0201009:0036</t>
  </si>
  <si>
    <t>Кирпичный пер, д. 16а</t>
  </si>
  <si>
    <t>профнаст</t>
  </si>
  <si>
    <t>Ленинградская ул, д. 1</t>
  </si>
  <si>
    <t>72:17:0201004:0040</t>
  </si>
  <si>
    <t>Ленинградская ул, д. 10</t>
  </si>
  <si>
    <t>бут/бет лент</t>
  </si>
  <si>
    <t>72:17:0201004:0048</t>
  </si>
  <si>
    <t>Ленинградская ул, д. 11</t>
  </si>
  <si>
    <t>кирпич/дерево</t>
  </si>
  <si>
    <t>72:17:0201004:0049</t>
  </si>
  <si>
    <t>Ленинградская ул, д. 13</t>
  </si>
  <si>
    <t>72:17:0201004:0050</t>
  </si>
  <si>
    <t>Ленинградская ул, д. 15</t>
  </si>
  <si>
    <t>72:17:0201004:0051</t>
  </si>
  <si>
    <t>Ленинградская ул, д. 16</t>
  </si>
  <si>
    <t>72:17:0201004:0052</t>
  </si>
  <si>
    <t>Ленинградская ул, д. 19</t>
  </si>
  <si>
    <t>72:17:0201004:0053</t>
  </si>
  <si>
    <t>Ленинградская ул, д. 2</t>
  </si>
  <si>
    <t>72:17:0201004:0041</t>
  </si>
  <si>
    <t>Ленинградская ул, д. 3</t>
  </si>
  <si>
    <t>72:17:0201004:0042</t>
  </si>
  <si>
    <t>Ленинградская ул, д. 4</t>
  </si>
  <si>
    <t>72:17:0201004:0043</t>
  </si>
  <si>
    <t>Ленинградская ул, д. 5</t>
  </si>
  <si>
    <t>72:17:0201004:0044</t>
  </si>
  <si>
    <t>Ленинградская ул, д. 6</t>
  </si>
  <si>
    <t>72:17:0201004:0045</t>
  </si>
  <si>
    <t>Ленинградская ул, д. 8</t>
  </si>
  <si>
    <t>72:17:0201004:0046</t>
  </si>
  <si>
    <t>Ленинградская ул, д. 9</t>
  </si>
  <si>
    <t>72:17:0201004:0047</t>
  </si>
  <si>
    <t>Максима Горького ул, д. 11</t>
  </si>
  <si>
    <t>72:17:0201004:0036</t>
  </si>
  <si>
    <t>Максима Горького ул, д. 2</t>
  </si>
  <si>
    <t>72:17:0201004:0030</t>
  </si>
  <si>
    <t>Максима Горького ул, д. 4</t>
  </si>
  <si>
    <t>метал проф (шифер)</t>
  </si>
  <si>
    <t>72:17:0201004:0031</t>
  </si>
  <si>
    <t>Максима Горького ул, д. 6</t>
  </si>
  <si>
    <t>72:17:0201004:0032</t>
  </si>
  <si>
    <t>Максима Горького ул, д. 7</t>
  </si>
  <si>
    <t>бутов сплошной</t>
  </si>
  <si>
    <t>72:17:0201004:0033</t>
  </si>
  <si>
    <t>Максима Горького ул, д. 8</t>
  </si>
  <si>
    <t>72:17:0201004:0034</t>
  </si>
  <si>
    <t>Максима Горького ул, д. 9</t>
  </si>
  <si>
    <t>72:17:0201004:0035</t>
  </si>
  <si>
    <t>Мира ул, д. 1</t>
  </si>
  <si>
    <t>72:17:0201002:0038</t>
  </si>
  <si>
    <t>Мира ул, д. 10</t>
  </si>
  <si>
    <t>72:17:0201001:0013</t>
  </si>
  <si>
    <t>Мира ул, д. 11</t>
  </si>
  <si>
    <t>72:17:0201001:0014</t>
  </si>
  <si>
    <t>Мира ул, д. 12</t>
  </si>
  <si>
    <t>72:17:0201001:0015</t>
  </si>
  <si>
    <t>Мира ул, д. 13</t>
  </si>
  <si>
    <t>протокол общего собрания от 03.02.2014г</t>
  </si>
  <si>
    <t>72:17:0201001:0016</t>
  </si>
  <si>
    <t>Мира ул, д. 14</t>
  </si>
  <si>
    <t>72:17:0201001:0017</t>
  </si>
  <si>
    <t>Мира ул, д. 15</t>
  </si>
  <si>
    <t>72:17:0201001:0018</t>
  </si>
  <si>
    <t>Мира ул, д. 16</t>
  </si>
  <si>
    <t>72:17:0201001:0019</t>
  </si>
  <si>
    <t>Мира ул, д. 17</t>
  </si>
  <si>
    <t>72:17:0201001:0020</t>
  </si>
  <si>
    <t>Мира ул, д. 18</t>
  </si>
  <si>
    <t>72:17:0201001:0021</t>
  </si>
  <si>
    <t>Мира ул, д. 19</t>
  </si>
  <si>
    <t>72:17:0201001:0022</t>
  </si>
  <si>
    <t>Мира ул, д. 2</t>
  </si>
  <si>
    <t>72:17:0201002:0039</t>
  </si>
  <si>
    <t>Мира ул, д. 20</t>
  </si>
  <si>
    <t>72:17:0201001:0023</t>
  </si>
  <si>
    <t>Мира ул, д. 22</t>
  </si>
  <si>
    <t>72:17:0201002:0029</t>
  </si>
  <si>
    <t>Мира ул, д. 23</t>
  </si>
  <si>
    <t>72:17:0201005:0037</t>
  </si>
  <si>
    <t>Мира ул, д. 24</t>
  </si>
  <si>
    <t>72:17:0201005:0038</t>
  </si>
  <si>
    <t>Мира ул, д. 26</t>
  </si>
  <si>
    <t>протокол общего собрания от 30.01.2012г</t>
  </si>
  <si>
    <t>72:17:0201001:0065</t>
  </si>
  <si>
    <t>Мира ул, д. 8</t>
  </si>
  <si>
    <t>72:17:0201002:0028</t>
  </si>
  <si>
    <t>Мира ул, д. 9</t>
  </si>
  <si>
    <t>72:17:0201001:0012</t>
  </si>
  <si>
    <t>Молодежная ул, д. 2</t>
  </si>
  <si>
    <t>72:17:0201002:0040</t>
  </si>
  <si>
    <t>Октябрьская ул, д. 1</t>
  </si>
  <si>
    <t>Октябрьская ул, д. 4</t>
  </si>
  <si>
    <t>протокол общего собрания от 07.02.2014г</t>
  </si>
  <si>
    <t>72:17:0201003:0027</t>
  </si>
  <si>
    <t>Октябрьская ул, д. 6</t>
  </si>
  <si>
    <t>72:17:0201003:0028</t>
  </si>
  <si>
    <t>Октябрьская ул, д. 8</t>
  </si>
  <si>
    <t>72:17:0201003:0029</t>
  </si>
  <si>
    <t>Островского ул, д. 1</t>
  </si>
  <si>
    <t>акт передачи МО от 26.07.2013г.</t>
  </si>
  <si>
    <t>72:17:0201004:5</t>
  </si>
  <si>
    <t>Островского ул, д. 12</t>
  </si>
  <si>
    <t>72:17:0201004:0068</t>
  </si>
  <si>
    <t>Островского ул, д. 13</t>
  </si>
  <si>
    <t>72:17:0201004:0069</t>
  </si>
  <si>
    <t>Островского ул, д. 14</t>
  </si>
  <si>
    <t>72:17:0201004:0070</t>
  </si>
  <si>
    <t>Островского ул, д. 17</t>
  </si>
  <si>
    <t>бет сваи</t>
  </si>
  <si>
    <t>72:17:0201004:0071</t>
  </si>
  <si>
    <t>Островского ул, д. 19</t>
  </si>
  <si>
    <t>скатная</t>
  </si>
  <si>
    <t>72:17:0201004:0072</t>
  </si>
  <si>
    <t>Островского ул, д. 19/1</t>
  </si>
  <si>
    <t>Островского ул, д. 2</t>
  </si>
  <si>
    <t>72:17:0201004:0065</t>
  </si>
  <si>
    <t>Островского ул, д. 20</t>
  </si>
  <si>
    <t>72:17:0201004:0073</t>
  </si>
  <si>
    <t>Островского ул, д. 21</t>
  </si>
  <si>
    <t>72:17:0201004:0074</t>
  </si>
  <si>
    <t>Островского ул, д. 25</t>
  </si>
  <si>
    <t>72:17:0201004:0075</t>
  </si>
  <si>
    <t>Островского ул, д. 27</t>
  </si>
  <si>
    <t>72:17:0201004:0076</t>
  </si>
  <si>
    <t>Островского ул, д. 3</t>
  </si>
  <si>
    <t xml:space="preserve"> 72:17:0201004:0066</t>
  </si>
  <si>
    <t xml:space="preserve">Островского ул, д. 32 </t>
  </si>
  <si>
    <t>72:17:0201007:0058</t>
  </si>
  <si>
    <t>Островского ул, д. 35</t>
  </si>
  <si>
    <t>протокол общего собрания от 01.02.2008г</t>
  </si>
  <si>
    <t>72:17:0201004:0097</t>
  </si>
  <si>
    <t>Островского ул, д. 5</t>
  </si>
  <si>
    <t>72:17:0201004:0067</t>
  </si>
  <si>
    <t>Первомайская ул, д. 21</t>
  </si>
  <si>
    <t>протокол общего собрания от 06.03.2015г.</t>
  </si>
  <si>
    <t>72:17:0201008:298</t>
  </si>
  <si>
    <t>Первомайская ул, д. 6а</t>
  </si>
  <si>
    <t>бет. сваи</t>
  </si>
  <si>
    <t>72:17:0201008:0029</t>
  </si>
  <si>
    <t>Пушкина ул, д. 2</t>
  </si>
  <si>
    <t>72:17:0201003:0022</t>
  </si>
  <si>
    <t>Пушкина ул, д. 6</t>
  </si>
  <si>
    <t>72:17:0201004:0038</t>
  </si>
  <si>
    <t>Советская ул, д. 1</t>
  </si>
  <si>
    <t>протокол общего собрания от 03.03.2014г</t>
  </si>
  <si>
    <t>72:17:0201004:0054</t>
  </si>
  <si>
    <t>Советская ул, д. 10</t>
  </si>
  <si>
    <t>72:17:0201004:0058</t>
  </si>
  <si>
    <t>Советская ул, д. 13</t>
  </si>
  <si>
    <t>72:17:0201004:0059</t>
  </si>
  <si>
    <t>Советская ул, д. 15</t>
  </si>
  <si>
    <t>72:17:0201004:0061</t>
  </si>
  <si>
    <t>Советская ул, д. 17</t>
  </si>
  <si>
    <t>72:17:0201004:0062</t>
  </si>
  <si>
    <t>Советская ул, д. 18</t>
  </si>
  <si>
    <t>72:17:0201004:0060</t>
  </si>
  <si>
    <t>Советская ул, д. 19</t>
  </si>
  <si>
    <t>72:17:0201004:0063</t>
  </si>
  <si>
    <t>Советская ул, д. 23</t>
  </si>
  <si>
    <t>72:17:0201004:0064</t>
  </si>
  <si>
    <t>Советская ул, д. 3</t>
  </si>
  <si>
    <t>72:17:0201004:0055</t>
  </si>
  <si>
    <t>Советская ул, д. 8</t>
  </si>
  <si>
    <t>72:17:0201004:0057</t>
  </si>
  <si>
    <t>Советская ул, д. 9</t>
  </si>
  <si>
    <t>72:17:0201004:0056</t>
  </si>
  <si>
    <t>Торфяная ул, д. 1</t>
  </si>
  <si>
    <t>72:17:0201003:0025</t>
  </si>
  <si>
    <t>Торфяная ул, д. 2</t>
  </si>
  <si>
    <t>72:17:0201003:0026</t>
  </si>
  <si>
    <t>Фабричная ул, д. 11</t>
  </si>
  <si>
    <t>протокол общего собрания от 07.03.2014г</t>
  </si>
  <si>
    <t>72:17:0201002:0030</t>
  </si>
  <si>
    <t>Фабричная ул, д. 14</t>
  </si>
  <si>
    <t>протокол общего собрания от 11.03.2014г</t>
  </si>
  <si>
    <t>72:17:0201002:0031</t>
  </si>
  <si>
    <t>Итого</t>
  </si>
  <si>
    <t>Перечень по видам благоустройства многоквартирных домов находящихся на управлении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</si>
</sst>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#,##0.00000"/>
    <numFmt numFmtId="166" formatCode="0.0"/>
    <numFmt numFmtId="167" formatCode="#,##0.0"/>
    <numFmt numFmtId="168" formatCode="0.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16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center" vertical="top"/>
    </xf>
    <xf numFmtId="0" fontId="0" fillId="0" borderId="3" xfId="0" applyBorder="1"/>
    <xf numFmtId="4" fontId="0" fillId="0" borderId="3" xfId="0" applyNumberFormat="1" applyBorder="1" applyAlignment="1">
      <alignment horizontal="center"/>
    </xf>
    <xf numFmtId="4" fontId="0" fillId="0" borderId="3" xfId="0" applyNumberFormat="1" applyBorder="1"/>
    <xf numFmtId="0" fontId="0" fillId="0" borderId="4" xfId="0" applyBorder="1"/>
    <xf numFmtId="0" fontId="0" fillId="0" borderId="3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 wrapText="1"/>
    </xf>
    <xf numFmtId="165" fontId="0" fillId="0" borderId="3" xfId="0" applyNumberFormat="1" applyBorder="1" applyAlignment="1">
      <alignment horizontal="right" vertical="top"/>
    </xf>
    <xf numFmtId="4" fontId="0" fillId="0" borderId="3" xfId="0" applyNumberFormat="1" applyFill="1" applyBorder="1" applyAlignment="1">
      <alignment horizontal="center"/>
    </xf>
    <xf numFmtId="166" fontId="0" fillId="0" borderId="3" xfId="0" applyNumberFormat="1" applyBorder="1" applyAlignment="1">
      <alignment horizontal="right" vertical="top"/>
    </xf>
    <xf numFmtId="1" fontId="0" fillId="0" borderId="3" xfId="0" applyNumberFormat="1" applyBorder="1"/>
    <xf numFmtId="1" fontId="0" fillId="0" borderId="9" xfId="0" applyNumberFormat="1" applyBorder="1"/>
    <xf numFmtId="0" fontId="0" fillId="0" borderId="3" xfId="0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right" vertical="top"/>
    </xf>
    <xf numFmtId="167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right"/>
    </xf>
    <xf numFmtId="166" fontId="0" fillId="0" borderId="3" xfId="0" applyNumberForma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0" fillId="0" borderId="5" xfId="0" applyFill="1" applyBorder="1"/>
    <xf numFmtId="0" fontId="0" fillId="0" borderId="3" xfId="0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right"/>
    </xf>
    <xf numFmtId="0" fontId="0" fillId="0" borderId="3" xfId="0" applyBorder="1" applyAlignment="1">
      <alignment horizontal="right" vertical="top"/>
    </xf>
    <xf numFmtId="2" fontId="0" fillId="0" borderId="3" xfId="0" applyNumberFormat="1" applyBorder="1"/>
    <xf numFmtId="168" fontId="0" fillId="0" borderId="3" xfId="0" applyNumberFormat="1" applyBorder="1"/>
    <xf numFmtId="4" fontId="0" fillId="0" borderId="3" xfId="0" applyNumberFormat="1" applyBorder="1" applyAlignment="1">
      <alignment horizontal="center" vertical="top"/>
    </xf>
    <xf numFmtId="166" fontId="0" fillId="0" borderId="3" xfId="0" applyNumberFormat="1" applyFill="1" applyBorder="1" applyAlignment="1">
      <alignment horizontal="right" vertical="top"/>
    </xf>
    <xf numFmtId="3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left" vertical="top"/>
    </xf>
    <xf numFmtId="165" fontId="2" fillId="2" borderId="3" xfId="0" applyNumberFormat="1" applyFont="1" applyFill="1" applyBorder="1" applyAlignment="1">
      <alignment horizontal="right" vertical="top"/>
    </xf>
    <xf numFmtId="164" fontId="2" fillId="2" borderId="3" xfId="0" applyNumberFormat="1" applyFont="1" applyFill="1" applyBorder="1" applyAlignment="1">
      <alignment horizontal="right" vertical="top"/>
    </xf>
    <xf numFmtId="0" fontId="4" fillId="0" borderId="3" xfId="0" applyFont="1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dc1\&#1088;&#1072;&#1073;&#1086;&#1095;&#1080;&#1081;%20&#1089;&#1090;&#1086;&#1083;$\EAOvechkina\Desktop\&#1055;&#1072;&#1089;&#1087;&#1086;&#1088;&#1090;&#1080;&#1079;&#1072;&#1094;&#1080;&#1103;\&#1087;&#1083;&#1086;&#1097;&#1072;&#1076;&#1080;%20&#1087;&#1086;%20&#1075;&#1086;&#1076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г."/>
      <sheetName val="2011г."/>
      <sheetName val="2012г."/>
      <sheetName val="2013г."/>
      <sheetName val="2014г."/>
      <sheetName val="2015г."/>
      <sheetName val="Лист2"/>
      <sheetName val="Лист3"/>
    </sheetNames>
    <sheetDataSet>
      <sheetData sheetId="0"/>
      <sheetData sheetId="1"/>
      <sheetData sheetId="2"/>
      <sheetData sheetId="3"/>
      <sheetData sheetId="4">
        <row r="7">
          <cell r="R7">
            <v>25</v>
          </cell>
          <cell r="S7">
            <v>25</v>
          </cell>
          <cell r="T7">
            <v>40</v>
          </cell>
          <cell r="U7">
            <v>10</v>
          </cell>
        </row>
        <row r="8">
          <cell r="R8">
            <v>25</v>
          </cell>
          <cell r="S8">
            <v>25</v>
          </cell>
          <cell r="T8">
            <v>40</v>
          </cell>
          <cell r="U8">
            <v>10</v>
          </cell>
        </row>
        <row r="9">
          <cell r="R9">
            <v>30</v>
          </cell>
          <cell r="S9">
            <v>25</v>
          </cell>
          <cell r="T9">
            <v>25</v>
          </cell>
          <cell r="U9">
            <v>10</v>
          </cell>
        </row>
        <row r="10">
          <cell r="R10">
            <v>65</v>
          </cell>
          <cell r="S10">
            <v>65</v>
          </cell>
          <cell r="T10">
            <v>65</v>
          </cell>
          <cell r="U10">
            <v>65</v>
          </cell>
        </row>
        <row r="11">
          <cell r="R11">
            <v>35</v>
          </cell>
          <cell r="S11">
            <v>30</v>
          </cell>
          <cell r="T11">
            <v>20</v>
          </cell>
          <cell r="U11">
            <v>10</v>
          </cell>
        </row>
        <row r="12">
          <cell r="R12">
            <v>35</v>
          </cell>
          <cell r="S12">
            <v>30</v>
          </cell>
          <cell r="T12">
            <v>20</v>
          </cell>
          <cell r="U12">
            <v>10</v>
          </cell>
        </row>
        <row r="13">
          <cell r="R13">
            <v>35</v>
          </cell>
          <cell r="S13">
            <v>30</v>
          </cell>
          <cell r="T13">
            <v>20</v>
          </cell>
          <cell r="U13">
            <v>10</v>
          </cell>
        </row>
        <row r="14">
          <cell r="R14">
            <v>35</v>
          </cell>
          <cell r="S14">
            <v>30</v>
          </cell>
          <cell r="T14">
            <v>20</v>
          </cell>
          <cell r="U14">
            <v>10</v>
          </cell>
        </row>
        <row r="15">
          <cell r="R15">
            <v>18</v>
          </cell>
          <cell r="S15">
            <v>10</v>
          </cell>
          <cell r="T15">
            <v>10</v>
          </cell>
          <cell r="U15">
            <v>10</v>
          </cell>
        </row>
        <row r="16">
          <cell r="R16">
            <v>35</v>
          </cell>
          <cell r="S16">
            <v>30</v>
          </cell>
          <cell r="T16">
            <v>20</v>
          </cell>
          <cell r="U16">
            <v>10</v>
          </cell>
        </row>
        <row r="17">
          <cell r="R17">
            <v>20</v>
          </cell>
          <cell r="S17">
            <v>30</v>
          </cell>
          <cell r="T17">
            <v>30</v>
          </cell>
          <cell r="U17">
            <v>10</v>
          </cell>
        </row>
        <row r="18">
          <cell r="R18">
            <v>35</v>
          </cell>
          <cell r="S18">
            <v>30</v>
          </cell>
          <cell r="T18">
            <v>20</v>
          </cell>
          <cell r="U18">
            <v>10</v>
          </cell>
        </row>
        <row r="19">
          <cell r="R19">
            <v>38</v>
          </cell>
          <cell r="S19">
            <v>30</v>
          </cell>
          <cell r="T19">
            <v>40</v>
          </cell>
          <cell r="U19">
            <v>20</v>
          </cell>
        </row>
        <row r="20">
          <cell r="R20">
            <v>38</v>
          </cell>
          <cell r="S20">
            <v>40</v>
          </cell>
          <cell r="T20">
            <v>40</v>
          </cell>
          <cell r="U20">
            <v>20</v>
          </cell>
        </row>
        <row r="21">
          <cell r="R21">
            <v>40</v>
          </cell>
          <cell r="S21">
            <v>40</v>
          </cell>
          <cell r="T21">
            <v>40</v>
          </cell>
          <cell r="U21">
            <v>20</v>
          </cell>
        </row>
        <row r="22">
          <cell r="R22">
            <v>55</v>
          </cell>
          <cell r="S22">
            <v>60</v>
          </cell>
          <cell r="T22">
            <v>60</v>
          </cell>
          <cell r="U22">
            <v>50</v>
          </cell>
        </row>
        <row r="23">
          <cell r="R23">
            <v>65</v>
          </cell>
          <cell r="S23">
            <v>65</v>
          </cell>
          <cell r="T23">
            <v>65</v>
          </cell>
          <cell r="U23">
            <v>65</v>
          </cell>
        </row>
        <row r="24">
          <cell r="R24">
            <v>35</v>
          </cell>
          <cell r="S24">
            <v>30</v>
          </cell>
          <cell r="T24">
            <v>25</v>
          </cell>
          <cell r="U24">
            <v>20</v>
          </cell>
        </row>
        <row r="25">
          <cell r="R25">
            <v>44</v>
          </cell>
          <cell r="S25">
            <v>45</v>
          </cell>
          <cell r="T25">
            <v>45</v>
          </cell>
          <cell r="U25">
            <v>20</v>
          </cell>
        </row>
        <row r="26">
          <cell r="R26">
            <v>52</v>
          </cell>
          <cell r="S26">
            <v>40</v>
          </cell>
          <cell r="T26">
            <v>40</v>
          </cell>
          <cell r="U26">
            <v>20</v>
          </cell>
        </row>
        <row r="27">
          <cell r="R27">
            <v>52</v>
          </cell>
          <cell r="S27">
            <v>40</v>
          </cell>
          <cell r="T27">
            <v>40</v>
          </cell>
          <cell r="U27">
            <v>20</v>
          </cell>
        </row>
        <row r="28">
          <cell r="R28">
            <v>52</v>
          </cell>
          <cell r="S28">
            <v>40</v>
          </cell>
          <cell r="T28">
            <v>40</v>
          </cell>
          <cell r="U28">
            <v>20</v>
          </cell>
        </row>
        <row r="29">
          <cell r="R29">
            <v>52</v>
          </cell>
          <cell r="S29">
            <v>40</v>
          </cell>
          <cell r="T29">
            <v>40</v>
          </cell>
          <cell r="U29">
            <v>20</v>
          </cell>
        </row>
        <row r="30">
          <cell r="R30">
            <v>52</v>
          </cell>
          <cell r="S30">
            <v>40</v>
          </cell>
          <cell r="T30">
            <v>40</v>
          </cell>
          <cell r="U30">
            <v>20</v>
          </cell>
        </row>
        <row r="31">
          <cell r="R31">
            <v>35</v>
          </cell>
          <cell r="S31">
            <v>30</v>
          </cell>
          <cell r="T31">
            <v>35</v>
          </cell>
          <cell r="U31">
            <v>10</v>
          </cell>
        </row>
        <row r="32">
          <cell r="R32">
            <v>52</v>
          </cell>
          <cell r="S32">
            <v>40</v>
          </cell>
          <cell r="T32">
            <v>40</v>
          </cell>
          <cell r="U32">
            <v>20</v>
          </cell>
        </row>
        <row r="33">
          <cell r="R33">
            <v>52</v>
          </cell>
          <cell r="S33">
            <v>40</v>
          </cell>
          <cell r="T33">
            <v>40</v>
          </cell>
          <cell r="U33">
            <v>20</v>
          </cell>
        </row>
        <row r="34">
          <cell r="R34">
            <v>52</v>
          </cell>
          <cell r="S34">
            <v>40</v>
          </cell>
          <cell r="T34">
            <v>40</v>
          </cell>
          <cell r="U34">
            <v>20</v>
          </cell>
        </row>
        <row r="35">
          <cell r="R35">
            <v>52</v>
          </cell>
          <cell r="S35">
            <v>40</v>
          </cell>
          <cell r="T35">
            <v>40</v>
          </cell>
          <cell r="U35">
            <v>20</v>
          </cell>
        </row>
        <row r="36">
          <cell r="R36">
            <v>52</v>
          </cell>
          <cell r="S36">
            <v>40</v>
          </cell>
          <cell r="T36">
            <v>40</v>
          </cell>
          <cell r="U36">
            <v>20</v>
          </cell>
        </row>
        <row r="37">
          <cell r="R37">
            <v>52</v>
          </cell>
          <cell r="S37">
            <v>40</v>
          </cell>
          <cell r="T37">
            <v>40</v>
          </cell>
          <cell r="U37">
            <v>20</v>
          </cell>
        </row>
        <row r="38">
          <cell r="R38">
            <v>52</v>
          </cell>
          <cell r="S38">
            <v>40</v>
          </cell>
          <cell r="T38">
            <v>40</v>
          </cell>
          <cell r="U38">
            <v>20</v>
          </cell>
        </row>
        <row r="39">
          <cell r="R39">
            <v>52</v>
          </cell>
          <cell r="S39">
            <v>40</v>
          </cell>
          <cell r="T39">
            <v>40</v>
          </cell>
          <cell r="U39">
            <v>20</v>
          </cell>
        </row>
        <row r="40">
          <cell r="R40">
            <v>20</v>
          </cell>
          <cell r="S40">
            <v>10</v>
          </cell>
          <cell r="T40">
            <v>10</v>
          </cell>
          <cell r="U40">
            <v>10</v>
          </cell>
        </row>
        <row r="41">
          <cell r="R41">
            <v>42</v>
          </cell>
          <cell r="S41">
            <v>45</v>
          </cell>
          <cell r="T41">
            <v>35</v>
          </cell>
          <cell r="U41">
            <v>15</v>
          </cell>
        </row>
        <row r="42">
          <cell r="R42">
            <v>30</v>
          </cell>
          <cell r="S42">
            <v>25</v>
          </cell>
          <cell r="T42">
            <v>25</v>
          </cell>
          <cell r="U42">
            <v>10</v>
          </cell>
        </row>
        <row r="43">
          <cell r="R43">
            <v>33</v>
          </cell>
          <cell r="S43">
            <v>25</v>
          </cell>
          <cell r="T43">
            <v>10</v>
          </cell>
          <cell r="U43">
            <v>10</v>
          </cell>
        </row>
        <row r="44">
          <cell r="R44">
            <v>40</v>
          </cell>
          <cell r="S44">
            <v>45</v>
          </cell>
          <cell r="T44">
            <v>35</v>
          </cell>
          <cell r="U44">
            <v>10</v>
          </cell>
        </row>
        <row r="45">
          <cell r="R45">
            <v>40</v>
          </cell>
          <cell r="S45">
            <v>45</v>
          </cell>
          <cell r="T45">
            <v>35</v>
          </cell>
          <cell r="U45">
            <v>10</v>
          </cell>
        </row>
        <row r="46">
          <cell r="R46">
            <v>65</v>
          </cell>
          <cell r="S46">
            <v>65</v>
          </cell>
          <cell r="T46">
            <v>65</v>
          </cell>
          <cell r="U46">
            <v>65</v>
          </cell>
        </row>
        <row r="47">
          <cell r="R47">
            <v>25</v>
          </cell>
          <cell r="S47">
            <v>30</v>
          </cell>
          <cell r="T47">
            <v>30</v>
          </cell>
          <cell r="U47">
            <v>10</v>
          </cell>
        </row>
        <row r="48">
          <cell r="R48">
            <v>20</v>
          </cell>
          <cell r="S48">
            <v>20</v>
          </cell>
          <cell r="T48">
            <v>20</v>
          </cell>
          <cell r="U48">
            <v>10</v>
          </cell>
        </row>
        <row r="49">
          <cell r="R49">
            <v>28</v>
          </cell>
          <cell r="S49">
            <v>30</v>
          </cell>
          <cell r="T49">
            <v>25</v>
          </cell>
          <cell r="U49">
            <v>10</v>
          </cell>
        </row>
        <row r="50">
          <cell r="R50">
            <v>28</v>
          </cell>
          <cell r="S50">
            <v>30</v>
          </cell>
          <cell r="T50">
            <v>30</v>
          </cell>
          <cell r="U50">
            <v>10</v>
          </cell>
        </row>
        <row r="51">
          <cell r="R51">
            <v>10</v>
          </cell>
          <cell r="S51">
            <v>10</v>
          </cell>
          <cell r="T51">
            <v>10</v>
          </cell>
          <cell r="U51">
            <v>10</v>
          </cell>
        </row>
        <row r="52">
          <cell r="R52">
            <v>15</v>
          </cell>
          <cell r="S52">
            <v>15</v>
          </cell>
          <cell r="T52">
            <v>15</v>
          </cell>
          <cell r="U52">
            <v>10</v>
          </cell>
        </row>
        <row r="53">
          <cell r="R53">
            <v>20</v>
          </cell>
          <cell r="S53">
            <v>20</v>
          </cell>
          <cell r="T53">
            <v>20</v>
          </cell>
          <cell r="U53">
            <v>10</v>
          </cell>
        </row>
        <row r="54">
          <cell r="R54">
            <v>35</v>
          </cell>
          <cell r="S54">
            <v>25</v>
          </cell>
          <cell r="T54">
            <v>25</v>
          </cell>
          <cell r="U54">
            <v>10</v>
          </cell>
        </row>
        <row r="55">
          <cell r="R55">
            <v>35</v>
          </cell>
          <cell r="S55">
            <v>25</v>
          </cell>
          <cell r="T55">
            <v>25</v>
          </cell>
          <cell r="U55">
            <v>10</v>
          </cell>
        </row>
        <row r="56">
          <cell r="R56">
            <v>35</v>
          </cell>
          <cell r="S56">
            <v>25</v>
          </cell>
          <cell r="T56">
            <v>25</v>
          </cell>
          <cell r="U56">
            <v>10</v>
          </cell>
        </row>
        <row r="57">
          <cell r="R57">
            <v>35</v>
          </cell>
          <cell r="S57">
            <v>2</v>
          </cell>
          <cell r="T57">
            <v>25</v>
          </cell>
          <cell r="U57">
            <v>10</v>
          </cell>
        </row>
        <row r="58">
          <cell r="R58">
            <v>30</v>
          </cell>
          <cell r="S58">
            <v>30</v>
          </cell>
          <cell r="T58">
            <v>10</v>
          </cell>
          <cell r="U58">
            <v>10</v>
          </cell>
        </row>
        <row r="59">
          <cell r="R59">
            <v>20</v>
          </cell>
          <cell r="S59">
            <v>10</v>
          </cell>
          <cell r="T59">
            <v>25</v>
          </cell>
          <cell r="U59">
            <v>10</v>
          </cell>
        </row>
        <row r="60">
          <cell r="R60">
            <v>15</v>
          </cell>
          <cell r="S60">
            <v>20</v>
          </cell>
          <cell r="T60">
            <v>10</v>
          </cell>
          <cell r="U60">
            <v>10</v>
          </cell>
        </row>
        <row r="61">
          <cell r="R61">
            <v>18</v>
          </cell>
          <cell r="S61">
            <v>25</v>
          </cell>
          <cell r="T61">
            <v>10</v>
          </cell>
          <cell r="U61">
            <v>10</v>
          </cell>
        </row>
        <row r="62">
          <cell r="R62">
            <v>23</v>
          </cell>
          <cell r="S62">
            <v>25</v>
          </cell>
          <cell r="T62">
            <v>10</v>
          </cell>
          <cell r="U62">
            <v>10</v>
          </cell>
        </row>
        <row r="63">
          <cell r="R63">
            <v>3</v>
          </cell>
          <cell r="S63">
            <v>2</v>
          </cell>
          <cell r="T63">
            <v>2</v>
          </cell>
          <cell r="U63">
            <v>2</v>
          </cell>
        </row>
        <row r="64">
          <cell r="R64">
            <v>20</v>
          </cell>
          <cell r="S64">
            <v>10</v>
          </cell>
          <cell r="T64">
            <v>10</v>
          </cell>
          <cell r="U64">
            <v>10</v>
          </cell>
        </row>
        <row r="65">
          <cell r="R65">
            <v>10</v>
          </cell>
          <cell r="S65">
            <v>10</v>
          </cell>
          <cell r="T65">
            <v>10</v>
          </cell>
          <cell r="U65">
            <v>10</v>
          </cell>
        </row>
        <row r="66">
          <cell r="R66">
            <v>26</v>
          </cell>
          <cell r="S66">
            <v>30</v>
          </cell>
          <cell r="T66">
            <v>20</v>
          </cell>
          <cell r="U66">
            <v>10</v>
          </cell>
        </row>
        <row r="67">
          <cell r="R67">
            <v>20</v>
          </cell>
          <cell r="S67">
            <v>20</v>
          </cell>
          <cell r="T67">
            <v>20</v>
          </cell>
          <cell r="U67">
            <v>20</v>
          </cell>
        </row>
        <row r="68">
          <cell r="R68">
            <v>10</v>
          </cell>
          <cell r="S68">
            <v>10</v>
          </cell>
          <cell r="T68">
            <v>10</v>
          </cell>
          <cell r="U68">
            <v>10</v>
          </cell>
        </row>
        <row r="69">
          <cell r="R69">
            <v>10</v>
          </cell>
          <cell r="S69">
            <v>10</v>
          </cell>
          <cell r="T69">
            <v>10</v>
          </cell>
          <cell r="U69">
            <v>10</v>
          </cell>
        </row>
        <row r="70">
          <cell r="R70">
            <v>10</v>
          </cell>
          <cell r="S70">
            <v>10</v>
          </cell>
          <cell r="T70">
            <v>10</v>
          </cell>
          <cell r="U70">
            <v>10</v>
          </cell>
        </row>
        <row r="71">
          <cell r="R71">
            <v>30</v>
          </cell>
          <cell r="S71">
            <v>20</v>
          </cell>
          <cell r="T71">
            <v>15</v>
          </cell>
          <cell r="U71">
            <v>10</v>
          </cell>
        </row>
        <row r="72">
          <cell r="R72">
            <v>48</v>
          </cell>
          <cell r="S72">
            <v>45</v>
          </cell>
          <cell r="T72">
            <v>35</v>
          </cell>
          <cell r="U72">
            <v>20</v>
          </cell>
        </row>
        <row r="73">
          <cell r="R73">
            <v>44</v>
          </cell>
          <cell r="S73">
            <v>45</v>
          </cell>
          <cell r="T73">
            <v>35</v>
          </cell>
          <cell r="U73">
            <v>10</v>
          </cell>
        </row>
        <row r="74">
          <cell r="R74">
            <v>42</v>
          </cell>
          <cell r="S74">
            <v>35</v>
          </cell>
          <cell r="T74">
            <v>35</v>
          </cell>
          <cell r="U74">
            <v>10</v>
          </cell>
        </row>
        <row r="75">
          <cell r="R75">
            <v>44</v>
          </cell>
          <cell r="S75">
            <v>45</v>
          </cell>
          <cell r="T75">
            <v>35</v>
          </cell>
          <cell r="U75">
            <v>10</v>
          </cell>
        </row>
        <row r="76">
          <cell r="R76">
            <v>11</v>
          </cell>
          <cell r="S76">
            <v>10</v>
          </cell>
          <cell r="T76">
            <v>20</v>
          </cell>
          <cell r="U76">
            <v>10</v>
          </cell>
        </row>
        <row r="77">
          <cell r="R77">
            <v>43</v>
          </cell>
          <cell r="S77">
            <v>43</v>
          </cell>
          <cell r="T77">
            <v>43</v>
          </cell>
          <cell r="U77">
            <v>43</v>
          </cell>
        </row>
        <row r="78">
          <cell r="R78">
            <v>44</v>
          </cell>
          <cell r="S78">
            <v>35</v>
          </cell>
          <cell r="T78">
            <v>20</v>
          </cell>
          <cell r="U78">
            <v>20</v>
          </cell>
        </row>
        <row r="79">
          <cell r="R79">
            <v>11</v>
          </cell>
          <cell r="S79">
            <v>10</v>
          </cell>
          <cell r="T79">
            <v>10</v>
          </cell>
          <cell r="U79">
            <v>10</v>
          </cell>
        </row>
        <row r="80">
          <cell r="R80">
            <v>47</v>
          </cell>
          <cell r="S80">
            <v>45</v>
          </cell>
          <cell r="T80">
            <v>35</v>
          </cell>
          <cell r="U80">
            <v>35</v>
          </cell>
        </row>
        <row r="81">
          <cell r="R81">
            <v>17</v>
          </cell>
          <cell r="S81">
            <v>20</v>
          </cell>
          <cell r="T81">
            <v>25</v>
          </cell>
          <cell r="U81">
            <v>10</v>
          </cell>
        </row>
        <row r="82">
          <cell r="R82">
            <v>10</v>
          </cell>
          <cell r="S82">
            <v>10</v>
          </cell>
          <cell r="T82">
            <v>10</v>
          </cell>
          <cell r="U82">
            <v>10</v>
          </cell>
        </row>
        <row r="83">
          <cell r="R83">
            <v>38</v>
          </cell>
          <cell r="S83">
            <v>35</v>
          </cell>
          <cell r="T83">
            <v>20</v>
          </cell>
          <cell r="U83">
            <v>10</v>
          </cell>
        </row>
        <row r="84">
          <cell r="R84">
            <v>30</v>
          </cell>
          <cell r="S84">
            <v>25</v>
          </cell>
          <cell r="T84">
            <v>20</v>
          </cell>
          <cell r="U84">
            <v>10</v>
          </cell>
        </row>
        <row r="85">
          <cell r="R85">
            <v>5</v>
          </cell>
          <cell r="S85">
            <v>5</v>
          </cell>
          <cell r="T85">
            <v>5</v>
          </cell>
          <cell r="U85">
            <v>5</v>
          </cell>
        </row>
        <row r="86">
          <cell r="R86">
            <v>31</v>
          </cell>
          <cell r="S86">
            <v>15</v>
          </cell>
          <cell r="T86">
            <v>10</v>
          </cell>
          <cell r="U86">
            <v>10</v>
          </cell>
        </row>
        <row r="87">
          <cell r="R87">
            <v>2</v>
          </cell>
          <cell r="S87">
            <v>2</v>
          </cell>
          <cell r="T87">
            <v>2</v>
          </cell>
          <cell r="U87">
            <v>2</v>
          </cell>
        </row>
        <row r="88">
          <cell r="R88">
            <v>35</v>
          </cell>
          <cell r="S88">
            <v>40</v>
          </cell>
          <cell r="T88">
            <v>20</v>
          </cell>
          <cell r="U88">
            <v>10</v>
          </cell>
        </row>
        <row r="89">
          <cell r="R89">
            <v>25</v>
          </cell>
          <cell r="S89">
            <v>25</v>
          </cell>
          <cell r="T89">
            <v>20</v>
          </cell>
          <cell r="U89">
            <v>10</v>
          </cell>
        </row>
        <row r="90">
          <cell r="R90">
            <v>23</v>
          </cell>
          <cell r="S90">
            <v>15</v>
          </cell>
          <cell r="T90">
            <v>25</v>
          </cell>
          <cell r="U90">
            <v>10</v>
          </cell>
        </row>
        <row r="91">
          <cell r="R91">
            <v>45</v>
          </cell>
          <cell r="S91">
            <v>45</v>
          </cell>
          <cell r="T91">
            <v>35</v>
          </cell>
          <cell r="U91">
            <v>20</v>
          </cell>
        </row>
        <row r="92">
          <cell r="R92">
            <v>36</v>
          </cell>
          <cell r="S92">
            <v>35</v>
          </cell>
          <cell r="T92">
            <v>35</v>
          </cell>
          <cell r="U92">
            <v>10</v>
          </cell>
        </row>
        <row r="93">
          <cell r="R93">
            <v>45</v>
          </cell>
          <cell r="S93">
            <v>45</v>
          </cell>
          <cell r="T93">
            <v>30</v>
          </cell>
          <cell r="U93">
            <v>20</v>
          </cell>
        </row>
        <row r="94">
          <cell r="R94">
            <v>45</v>
          </cell>
          <cell r="S94">
            <v>45</v>
          </cell>
          <cell r="T94">
            <v>30</v>
          </cell>
          <cell r="U94">
            <v>20</v>
          </cell>
        </row>
        <row r="95">
          <cell r="R95">
            <v>47</v>
          </cell>
          <cell r="S95">
            <v>45</v>
          </cell>
          <cell r="T95">
            <v>45</v>
          </cell>
          <cell r="U95">
            <v>25</v>
          </cell>
        </row>
        <row r="96">
          <cell r="R96">
            <v>21</v>
          </cell>
          <cell r="S96">
            <v>25</v>
          </cell>
          <cell r="T96">
            <v>25</v>
          </cell>
          <cell r="U96">
            <v>10</v>
          </cell>
        </row>
        <row r="97">
          <cell r="R97">
            <v>47</v>
          </cell>
          <cell r="S97">
            <v>45</v>
          </cell>
          <cell r="T97">
            <v>30</v>
          </cell>
          <cell r="U97">
            <v>20</v>
          </cell>
        </row>
        <row r="98">
          <cell r="R98">
            <v>12</v>
          </cell>
          <cell r="S98">
            <v>10</v>
          </cell>
          <cell r="T98">
            <v>20</v>
          </cell>
          <cell r="U98">
            <v>10</v>
          </cell>
        </row>
        <row r="99">
          <cell r="R99">
            <v>47</v>
          </cell>
          <cell r="S99">
            <v>45</v>
          </cell>
          <cell r="T99">
            <v>35</v>
          </cell>
          <cell r="U99">
            <v>20</v>
          </cell>
        </row>
        <row r="100">
          <cell r="R100">
            <v>37</v>
          </cell>
          <cell r="S100">
            <v>45</v>
          </cell>
          <cell r="T100">
            <v>30</v>
          </cell>
          <cell r="U100">
            <v>20</v>
          </cell>
        </row>
        <row r="101">
          <cell r="R101">
            <v>45</v>
          </cell>
          <cell r="S101">
            <v>45</v>
          </cell>
          <cell r="T101">
            <v>30</v>
          </cell>
          <cell r="U101">
            <v>10</v>
          </cell>
        </row>
        <row r="102">
          <cell r="R102">
            <v>10</v>
          </cell>
          <cell r="S102">
            <v>10</v>
          </cell>
          <cell r="T102">
            <v>10</v>
          </cell>
          <cell r="U102">
            <v>10</v>
          </cell>
        </row>
        <row r="103">
          <cell r="R103">
            <v>33</v>
          </cell>
          <cell r="S103">
            <v>35</v>
          </cell>
          <cell r="T103">
            <v>10</v>
          </cell>
          <cell r="U103">
            <v>10</v>
          </cell>
        </row>
        <row r="104">
          <cell r="R104">
            <v>32</v>
          </cell>
          <cell r="S104">
            <v>30</v>
          </cell>
          <cell r="T104">
            <v>20</v>
          </cell>
          <cell r="U104">
            <v>10</v>
          </cell>
        </row>
        <row r="105">
          <cell r="R105">
            <v>33</v>
          </cell>
          <cell r="S105">
            <v>30</v>
          </cell>
          <cell r="T105">
            <v>20</v>
          </cell>
          <cell r="U105">
            <v>10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6"/>
  <sheetViews>
    <sheetView tabSelected="1" zoomScaleNormal="100" workbookViewId="0">
      <selection activeCell="Z9" sqref="Z9"/>
    </sheetView>
  </sheetViews>
  <sheetFormatPr defaultRowHeight="15" x14ac:dyDescent="0.25"/>
  <cols>
    <col min="1" max="1" width="7" customWidth="1"/>
    <col min="2" max="2" width="28.7109375" customWidth="1"/>
    <col min="3" max="3" width="13.85546875" hidden="1" customWidth="1"/>
    <col min="4" max="4" width="14.28515625" hidden="1" customWidth="1"/>
    <col min="5" max="5" width="13.5703125" hidden="1" customWidth="1"/>
    <col min="6" max="6" width="14.140625" hidden="1" customWidth="1"/>
    <col min="7" max="7" width="13.28515625" hidden="1" customWidth="1"/>
    <col min="8" max="8" width="14" customWidth="1"/>
    <col min="9" max="9" width="42.85546875" hidden="1" customWidth="1"/>
    <col min="10" max="10" width="17.5703125" style="32" hidden="1" customWidth="1"/>
    <col min="11" max="11" width="14.7109375" hidden="1" customWidth="1"/>
    <col min="12" max="13" width="12.85546875" hidden="1" customWidth="1"/>
    <col min="14" max="14" width="15.140625" hidden="1" customWidth="1"/>
    <col min="15" max="15" width="16.7109375" hidden="1" customWidth="1"/>
    <col min="16" max="17" width="13.28515625" hidden="1" customWidth="1"/>
    <col min="18" max="19" width="13" hidden="1" customWidth="1"/>
    <col min="20" max="20" width="18.42578125" customWidth="1"/>
    <col min="21" max="21" width="11.85546875" hidden="1" customWidth="1"/>
    <col min="22" max="22" width="14" hidden="1" customWidth="1"/>
    <col min="23" max="23" width="12.42578125" hidden="1" customWidth="1"/>
    <col min="24" max="24" width="10.7109375" hidden="1" customWidth="1"/>
    <col min="25" max="25" width="22" hidden="1" customWidth="1"/>
    <col min="26" max="26" width="26.5703125" customWidth="1"/>
    <col min="27" max="27" width="14.42578125" hidden="1" customWidth="1"/>
    <col min="28" max="28" width="15" hidden="1" customWidth="1"/>
    <col min="29" max="29" width="13" hidden="1" customWidth="1"/>
    <col min="30" max="30" width="12.7109375" hidden="1" customWidth="1"/>
    <col min="31" max="31" width="21.7109375" hidden="1" customWidth="1"/>
    <col min="32" max="32" width="28.28515625" customWidth="1"/>
    <col min="33" max="34" width="16.140625" hidden="1" customWidth="1"/>
    <col min="35" max="35" width="13.85546875" hidden="1" customWidth="1"/>
    <col min="36" max="36" width="21.5703125" hidden="1" customWidth="1"/>
    <col min="37" max="37" width="17.28515625" customWidth="1"/>
    <col min="38" max="38" width="18" hidden="1" customWidth="1"/>
    <col min="39" max="39" width="20" customWidth="1"/>
    <col min="40" max="41" width="17.85546875" hidden="1" customWidth="1"/>
    <col min="42" max="42" width="22.28515625" hidden="1" customWidth="1"/>
    <col min="43" max="43" width="13.140625" hidden="1" customWidth="1"/>
    <col min="44" max="45" width="12.140625" hidden="1" customWidth="1"/>
    <col min="46" max="46" width="13.42578125" hidden="1" customWidth="1"/>
    <col min="47" max="47" width="15.5703125" hidden="1" customWidth="1"/>
    <col min="48" max="48" width="11.42578125" hidden="1" customWidth="1"/>
    <col min="49" max="49" width="14.7109375" hidden="1" customWidth="1"/>
    <col min="50" max="50" width="13.28515625" hidden="1" customWidth="1"/>
    <col min="51" max="51" width="10.85546875" hidden="1" customWidth="1"/>
    <col min="52" max="54" width="14.42578125" hidden="1" customWidth="1"/>
    <col min="55" max="55" width="18.5703125" hidden="1" customWidth="1"/>
    <col min="56" max="56" width="22" hidden="1" customWidth="1"/>
    <col min="57" max="57" width="9.140625" customWidth="1"/>
  </cols>
  <sheetData>
    <row r="1" spans="1:56" x14ac:dyDescent="0.25">
      <c r="J1" s="1"/>
    </row>
    <row r="2" spans="1:56" ht="26.25" customHeight="1" x14ac:dyDescent="0.25">
      <c r="A2" s="2" t="s">
        <v>281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x14ac:dyDescent="0.25">
      <c r="A3" s="3"/>
      <c r="B3" s="4"/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" customHeight="1" x14ac:dyDescent="0.25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6" t="s">
        <v>8</v>
      </c>
      <c r="J4" s="8" t="s">
        <v>9</v>
      </c>
      <c r="K4" s="8"/>
      <c r="L4" s="8"/>
      <c r="M4" s="8"/>
      <c r="N4" s="8"/>
      <c r="O4" s="8"/>
      <c r="P4" s="8"/>
      <c r="Q4" s="8"/>
      <c r="R4" s="8"/>
      <c r="S4" s="9"/>
      <c r="T4" s="8" t="s">
        <v>10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10" t="s">
        <v>11</v>
      </c>
      <c r="AR4" s="10" t="s">
        <v>12</v>
      </c>
      <c r="AS4" s="10" t="s">
        <v>13</v>
      </c>
      <c r="AT4" s="10" t="s">
        <v>14</v>
      </c>
      <c r="AU4" s="10" t="s">
        <v>7</v>
      </c>
      <c r="AV4" s="10" t="s">
        <v>15</v>
      </c>
      <c r="AW4" s="10" t="s">
        <v>16</v>
      </c>
      <c r="AX4" s="10" t="s">
        <v>17</v>
      </c>
      <c r="AY4" s="10" t="s">
        <v>18</v>
      </c>
      <c r="AZ4" s="11" t="s">
        <v>19</v>
      </c>
      <c r="BA4" s="11"/>
      <c r="BB4" s="11"/>
      <c r="BC4" s="6" t="s">
        <v>20</v>
      </c>
      <c r="BD4" s="6" t="s">
        <v>21</v>
      </c>
    </row>
    <row r="5" spans="1:56" ht="15.75" customHeight="1" x14ac:dyDescent="0.25">
      <c r="A5" s="12"/>
      <c r="B5" s="13"/>
      <c r="C5" s="14"/>
      <c r="D5" s="14"/>
      <c r="E5" s="14"/>
      <c r="F5" s="14"/>
      <c r="G5" s="14"/>
      <c r="H5" s="14"/>
      <c r="I5" s="13"/>
      <c r="J5" s="11" t="s">
        <v>22</v>
      </c>
      <c r="K5" s="15" t="s">
        <v>23</v>
      </c>
      <c r="L5" s="16"/>
      <c r="M5" s="16"/>
      <c r="N5" s="17"/>
      <c r="O5" s="18" t="s">
        <v>24</v>
      </c>
      <c r="P5" s="18" t="s">
        <v>25</v>
      </c>
      <c r="Q5" s="15" t="s">
        <v>26</v>
      </c>
      <c r="R5" s="17"/>
      <c r="S5" s="19" t="s">
        <v>27</v>
      </c>
      <c r="T5" s="11" t="s">
        <v>28</v>
      </c>
      <c r="U5" s="11"/>
      <c r="V5" s="11"/>
      <c r="W5" s="11"/>
      <c r="X5" s="11"/>
      <c r="Y5" s="11"/>
      <c r="Z5" s="20" t="s">
        <v>29</v>
      </c>
      <c r="AA5" s="20"/>
      <c r="AB5" s="20"/>
      <c r="AC5" s="20"/>
      <c r="AD5" s="20"/>
      <c r="AE5" s="20"/>
      <c r="AF5" s="20" t="s">
        <v>30</v>
      </c>
      <c r="AG5" s="20"/>
      <c r="AH5" s="20"/>
      <c r="AI5" s="20"/>
      <c r="AJ5" s="20"/>
      <c r="AK5" s="11" t="s">
        <v>31</v>
      </c>
      <c r="AL5" s="11"/>
      <c r="AM5" s="11" t="s">
        <v>32</v>
      </c>
      <c r="AN5" s="11"/>
      <c r="AO5" s="11"/>
      <c r="AP5" s="11"/>
      <c r="AQ5" s="10"/>
      <c r="AR5" s="10"/>
      <c r="AS5" s="10"/>
      <c r="AT5" s="10"/>
      <c r="AU5" s="10"/>
      <c r="AV5" s="10"/>
      <c r="AW5" s="10"/>
      <c r="AX5" s="10"/>
      <c r="AY5" s="10"/>
      <c r="AZ5" s="11" t="s">
        <v>22</v>
      </c>
      <c r="BA5" s="11" t="s">
        <v>33</v>
      </c>
      <c r="BB5" s="11" t="s">
        <v>34</v>
      </c>
      <c r="BC5" s="13"/>
      <c r="BD5" s="13"/>
    </row>
    <row r="6" spans="1:56" ht="33.75" customHeight="1" x14ac:dyDescent="0.25">
      <c r="A6" s="21"/>
      <c r="B6" s="22"/>
      <c r="C6" s="23"/>
      <c r="D6" s="23"/>
      <c r="E6" s="23"/>
      <c r="F6" s="23"/>
      <c r="G6" s="23"/>
      <c r="H6" s="23"/>
      <c r="I6" s="22"/>
      <c r="J6" s="11"/>
      <c r="K6" s="24" t="s">
        <v>35</v>
      </c>
      <c r="L6" s="25" t="s">
        <v>36</v>
      </c>
      <c r="M6" s="25" t="s">
        <v>37</v>
      </c>
      <c r="N6" s="26" t="s">
        <v>38</v>
      </c>
      <c r="O6" s="27"/>
      <c r="P6" s="27"/>
      <c r="Q6" s="25" t="s">
        <v>39</v>
      </c>
      <c r="R6" s="25" t="s">
        <v>36</v>
      </c>
      <c r="S6" s="25" t="s">
        <v>36</v>
      </c>
      <c r="T6" s="26" t="s">
        <v>40</v>
      </c>
      <c r="U6" s="26" t="s">
        <v>41</v>
      </c>
      <c r="V6" s="26" t="s">
        <v>42</v>
      </c>
      <c r="W6" s="26" t="s">
        <v>43</v>
      </c>
      <c r="X6" s="26" t="s">
        <v>44</v>
      </c>
      <c r="Y6" s="28" t="s">
        <v>45</v>
      </c>
      <c r="Z6" s="26" t="s">
        <v>40</v>
      </c>
      <c r="AA6" s="26" t="s">
        <v>41</v>
      </c>
      <c r="AB6" s="26" t="s">
        <v>42</v>
      </c>
      <c r="AC6" s="26" t="s">
        <v>43</v>
      </c>
      <c r="AD6" s="26" t="s">
        <v>44</v>
      </c>
      <c r="AE6" s="28" t="s">
        <v>45</v>
      </c>
      <c r="AF6" s="26" t="s">
        <v>40</v>
      </c>
      <c r="AG6" s="26" t="s">
        <v>41</v>
      </c>
      <c r="AH6" s="26" t="s">
        <v>42</v>
      </c>
      <c r="AI6" s="26" t="s">
        <v>44</v>
      </c>
      <c r="AJ6" s="28" t="s">
        <v>45</v>
      </c>
      <c r="AK6" s="26" t="s">
        <v>40</v>
      </c>
      <c r="AL6" s="26" t="s">
        <v>41</v>
      </c>
      <c r="AM6" s="26" t="s">
        <v>40</v>
      </c>
      <c r="AN6" s="26" t="s">
        <v>41</v>
      </c>
      <c r="AO6" s="26" t="s">
        <v>44</v>
      </c>
      <c r="AP6" s="28" t="s">
        <v>45</v>
      </c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22"/>
      <c r="BD6" s="22"/>
    </row>
    <row r="7" spans="1:56" ht="15" customHeight="1" x14ac:dyDescent="0.25">
      <c r="A7" s="25">
        <v>1</v>
      </c>
      <c r="B7" s="29" t="s">
        <v>46</v>
      </c>
      <c r="C7" s="30">
        <v>570</v>
      </c>
      <c r="D7" s="31">
        <v>151.5</v>
      </c>
      <c r="E7" s="32"/>
      <c r="F7" s="33">
        <f t="shared" ref="F7:F23" si="0">AU7-D7-E7</f>
        <v>5567.1</v>
      </c>
      <c r="G7" s="32">
        <v>297</v>
      </c>
      <c r="H7" s="34">
        <f t="shared" ref="H7:H23" si="1">AU7+C7</f>
        <v>6288.6</v>
      </c>
      <c r="I7" s="35" t="s">
        <v>47</v>
      </c>
      <c r="J7" s="36" t="s">
        <v>48</v>
      </c>
      <c r="K7" s="37" t="s">
        <v>49</v>
      </c>
      <c r="L7" s="32">
        <v>3767</v>
      </c>
      <c r="M7" s="32">
        <v>291</v>
      </c>
      <c r="N7" s="38">
        <v>911</v>
      </c>
      <c r="O7" s="36" t="s">
        <v>50</v>
      </c>
      <c r="P7" s="36" t="s">
        <v>51</v>
      </c>
      <c r="Q7" s="39" t="s">
        <v>52</v>
      </c>
      <c r="R7" s="32">
        <v>1883</v>
      </c>
      <c r="S7" s="39">
        <v>1431</v>
      </c>
      <c r="T7" s="39" t="s">
        <v>53</v>
      </c>
      <c r="U7" s="39">
        <v>2830</v>
      </c>
      <c r="V7" s="39">
        <v>1</v>
      </c>
      <c r="W7" s="39">
        <v>0</v>
      </c>
      <c r="X7" s="39">
        <v>1</v>
      </c>
      <c r="Y7" s="39" t="s">
        <v>54</v>
      </c>
      <c r="Z7" s="39" t="s">
        <v>55</v>
      </c>
      <c r="AA7" s="39">
        <v>1460</v>
      </c>
      <c r="AB7" s="39">
        <v>1</v>
      </c>
      <c r="AC7" s="39">
        <v>0</v>
      </c>
      <c r="AD7" s="39">
        <v>1</v>
      </c>
      <c r="AE7" s="39" t="s">
        <v>54</v>
      </c>
      <c r="AF7" s="39" t="s">
        <v>53</v>
      </c>
      <c r="AG7" s="39">
        <v>720</v>
      </c>
      <c r="AH7" s="39">
        <v>1</v>
      </c>
      <c r="AI7" s="39">
        <v>1</v>
      </c>
      <c r="AJ7" s="39" t="s">
        <v>56</v>
      </c>
      <c r="AK7" s="39" t="s">
        <v>53</v>
      </c>
      <c r="AL7" s="32">
        <v>630</v>
      </c>
      <c r="AM7" s="39" t="s">
        <v>53</v>
      </c>
      <c r="AN7" s="39">
        <v>1060</v>
      </c>
      <c r="AO7" s="39">
        <v>1</v>
      </c>
      <c r="AP7" s="39" t="s">
        <v>56</v>
      </c>
      <c r="AQ7" s="40">
        <v>1973</v>
      </c>
      <c r="AR7" s="40">
        <v>5</v>
      </c>
      <c r="AS7" s="40">
        <v>8</v>
      </c>
      <c r="AT7" s="30">
        <v>119</v>
      </c>
      <c r="AU7" s="41">
        <v>5718.6</v>
      </c>
      <c r="AV7" s="42">
        <v>3934.35</v>
      </c>
      <c r="AW7" s="41"/>
      <c r="AX7" s="43">
        <v>570</v>
      </c>
      <c r="AY7" s="44">
        <f>'[1]2014г.'!R7+2</f>
        <v>27</v>
      </c>
      <c r="AZ7" s="45">
        <f>'[1]2014г.'!S7+2</f>
        <v>27</v>
      </c>
      <c r="BA7" s="45">
        <f>'[1]2014г.'!T7+2</f>
        <v>42</v>
      </c>
      <c r="BB7" s="45">
        <f>'[1]2014г.'!U7+2</f>
        <v>12</v>
      </c>
      <c r="BC7" s="46" t="s">
        <v>57</v>
      </c>
      <c r="BD7" s="32">
        <v>3618</v>
      </c>
    </row>
    <row r="8" spans="1:56" ht="15" customHeight="1" x14ac:dyDescent="0.25">
      <c r="A8" s="25">
        <v>2</v>
      </c>
      <c r="B8" s="29" t="s">
        <v>58</v>
      </c>
      <c r="C8" s="30">
        <v>840</v>
      </c>
      <c r="D8" s="31">
        <v>200.6</v>
      </c>
      <c r="E8" s="32">
        <v>48.66</v>
      </c>
      <c r="F8" s="33">
        <f t="shared" si="0"/>
        <v>5108.03</v>
      </c>
      <c r="G8" s="32">
        <v>227</v>
      </c>
      <c r="H8" s="34">
        <f t="shared" si="1"/>
        <v>6197.29</v>
      </c>
      <c r="I8" s="35" t="s">
        <v>47</v>
      </c>
      <c r="J8" s="36" t="s">
        <v>48</v>
      </c>
      <c r="K8" s="47" t="s">
        <v>49</v>
      </c>
      <c r="L8" s="32">
        <v>3735</v>
      </c>
      <c r="M8" s="32">
        <v>265</v>
      </c>
      <c r="N8" s="39">
        <v>1021</v>
      </c>
      <c r="O8" s="36" t="s">
        <v>50</v>
      </c>
      <c r="P8" s="36" t="s">
        <v>51</v>
      </c>
      <c r="Q8" s="39" t="s">
        <v>52</v>
      </c>
      <c r="R8" s="32">
        <v>1888</v>
      </c>
      <c r="S8" s="39">
        <v>1435</v>
      </c>
      <c r="T8" s="39" t="s">
        <v>53</v>
      </c>
      <c r="U8" s="39">
        <v>2185</v>
      </c>
      <c r="V8" s="39">
        <v>1</v>
      </c>
      <c r="W8" s="39">
        <v>0</v>
      </c>
      <c r="X8" s="39">
        <v>1</v>
      </c>
      <c r="Y8" s="39" t="s">
        <v>54</v>
      </c>
      <c r="Z8" s="39" t="s">
        <v>55</v>
      </c>
      <c r="AA8" s="39">
        <v>1076</v>
      </c>
      <c r="AB8" s="39">
        <v>1</v>
      </c>
      <c r="AC8" s="39">
        <v>0</v>
      </c>
      <c r="AD8" s="39">
        <v>1</v>
      </c>
      <c r="AE8" s="39" t="s">
        <v>54</v>
      </c>
      <c r="AF8" s="39" t="s">
        <v>53</v>
      </c>
      <c r="AG8" s="39">
        <v>538</v>
      </c>
      <c r="AH8" s="39">
        <v>1</v>
      </c>
      <c r="AI8" s="39">
        <v>1</v>
      </c>
      <c r="AJ8" s="39" t="s">
        <v>56</v>
      </c>
      <c r="AK8" s="39" t="s">
        <v>53</v>
      </c>
      <c r="AL8" s="32">
        <v>538</v>
      </c>
      <c r="AM8" s="39" t="s">
        <v>53</v>
      </c>
      <c r="AN8" s="39">
        <v>1060</v>
      </c>
      <c r="AO8" s="39">
        <v>2</v>
      </c>
      <c r="AP8" s="39" t="s">
        <v>56</v>
      </c>
      <c r="AQ8" s="40">
        <v>1975</v>
      </c>
      <c r="AR8" s="40">
        <v>5</v>
      </c>
      <c r="AS8" s="40">
        <v>8</v>
      </c>
      <c r="AT8" s="48">
        <v>124</v>
      </c>
      <c r="AU8" s="41">
        <v>5357.29</v>
      </c>
      <c r="AV8" s="42">
        <v>3171.45</v>
      </c>
      <c r="AW8" s="32">
        <v>48.66</v>
      </c>
      <c r="AX8" s="43">
        <v>840</v>
      </c>
      <c r="AY8" s="44">
        <f>'[1]2014г.'!R8+2</f>
        <v>27</v>
      </c>
      <c r="AZ8" s="44">
        <f>'[1]2014г.'!S8+2</f>
        <v>27</v>
      </c>
      <c r="BA8" s="44">
        <f>'[1]2014г.'!T8+2</f>
        <v>42</v>
      </c>
      <c r="BB8" s="44">
        <f>'[1]2014г.'!U8+2</f>
        <v>12</v>
      </c>
      <c r="BC8" s="46" t="s">
        <v>59</v>
      </c>
      <c r="BD8" s="32">
        <v>3179</v>
      </c>
    </row>
    <row r="9" spans="1:56" ht="15" customHeight="1" x14ac:dyDescent="0.25">
      <c r="A9" s="25">
        <v>3</v>
      </c>
      <c r="B9" s="29" t="s">
        <v>60</v>
      </c>
      <c r="C9" s="30">
        <v>372.62</v>
      </c>
      <c r="D9" s="31">
        <v>42.5</v>
      </c>
      <c r="E9" s="32"/>
      <c r="F9" s="33">
        <f t="shared" si="0"/>
        <v>4477.5</v>
      </c>
      <c r="G9" s="32">
        <v>222</v>
      </c>
      <c r="H9" s="34">
        <f t="shared" si="1"/>
        <v>4892.62</v>
      </c>
      <c r="I9" s="35" t="s">
        <v>47</v>
      </c>
      <c r="J9" s="36" t="s">
        <v>48</v>
      </c>
      <c r="K9" s="47" t="s">
        <v>61</v>
      </c>
      <c r="L9" s="32">
        <v>3343</v>
      </c>
      <c r="M9" s="32">
        <v>207</v>
      </c>
      <c r="N9" s="39">
        <v>216</v>
      </c>
      <c r="O9" s="36" t="s">
        <v>61</v>
      </c>
      <c r="P9" s="36" t="s">
        <v>51</v>
      </c>
      <c r="Q9" s="39" t="s">
        <v>62</v>
      </c>
      <c r="R9" s="32">
        <v>1713</v>
      </c>
      <c r="S9" s="39">
        <v>1027</v>
      </c>
      <c r="T9" s="39" t="s">
        <v>53</v>
      </c>
      <c r="U9" s="39">
        <v>2390</v>
      </c>
      <c r="V9" s="39">
        <v>1</v>
      </c>
      <c r="W9" s="39">
        <v>0</v>
      </c>
      <c r="X9" s="39">
        <v>1</v>
      </c>
      <c r="Y9" s="39" t="s">
        <v>54</v>
      </c>
      <c r="Z9" s="39" t="s">
        <v>55</v>
      </c>
      <c r="AA9" s="39">
        <v>1060</v>
      </c>
      <c r="AB9" s="39">
        <v>1</v>
      </c>
      <c r="AC9" s="39">
        <v>0</v>
      </c>
      <c r="AD9" s="39">
        <v>1</v>
      </c>
      <c r="AE9" s="39" t="s">
        <v>54</v>
      </c>
      <c r="AF9" s="39" t="s">
        <v>53</v>
      </c>
      <c r="AG9" s="39">
        <v>370</v>
      </c>
      <c r="AH9" s="39">
        <v>1</v>
      </c>
      <c r="AI9" s="39">
        <v>1</v>
      </c>
      <c r="AJ9" s="39" t="s">
        <v>56</v>
      </c>
      <c r="AK9" s="39" t="s">
        <v>53</v>
      </c>
      <c r="AL9" s="32">
        <v>440</v>
      </c>
      <c r="AM9" s="39" t="s">
        <v>53</v>
      </c>
      <c r="AN9" s="39">
        <v>800</v>
      </c>
      <c r="AO9" s="39">
        <v>1</v>
      </c>
      <c r="AP9" s="39" t="s">
        <v>56</v>
      </c>
      <c r="AQ9" s="40">
        <v>1980</v>
      </c>
      <c r="AR9" s="40">
        <v>5</v>
      </c>
      <c r="AS9" s="40">
        <v>6</v>
      </c>
      <c r="AT9" s="30">
        <v>80</v>
      </c>
      <c r="AU9" s="41">
        <v>4520</v>
      </c>
      <c r="AV9" s="49">
        <v>2845.3</v>
      </c>
      <c r="AW9" s="41"/>
      <c r="AX9" s="43">
        <v>372.62</v>
      </c>
      <c r="AY9" s="44">
        <f>'[1]2014г.'!R9+2</f>
        <v>32</v>
      </c>
      <c r="AZ9" s="44">
        <f>'[1]2014г.'!S9+2</f>
        <v>27</v>
      </c>
      <c r="BA9" s="44">
        <f>'[1]2014г.'!T9+2</f>
        <v>27</v>
      </c>
      <c r="BB9" s="44">
        <f>'[1]2014г.'!U9+2</f>
        <v>12</v>
      </c>
      <c r="BC9" s="46" t="s">
        <v>63</v>
      </c>
      <c r="BD9" s="32">
        <v>2927</v>
      </c>
    </row>
    <row r="10" spans="1:56" ht="15" customHeight="1" x14ac:dyDescent="0.25">
      <c r="A10" s="25">
        <v>4</v>
      </c>
      <c r="B10" s="29" t="s">
        <v>64</v>
      </c>
      <c r="C10" s="30">
        <v>93.85</v>
      </c>
      <c r="D10" s="50"/>
      <c r="E10" s="32"/>
      <c r="F10" s="33">
        <f t="shared" si="0"/>
        <v>765.8</v>
      </c>
      <c r="G10" s="32">
        <v>28</v>
      </c>
      <c r="H10" s="34">
        <f t="shared" si="1"/>
        <v>859.65</v>
      </c>
      <c r="I10" s="35" t="s">
        <v>47</v>
      </c>
      <c r="J10" s="36" t="s">
        <v>65</v>
      </c>
      <c r="K10" s="47" t="s">
        <v>66</v>
      </c>
      <c r="L10" s="32">
        <v>661</v>
      </c>
      <c r="M10" s="51" t="s">
        <v>67</v>
      </c>
      <c r="N10" s="39">
        <v>128</v>
      </c>
      <c r="O10" s="36" t="s">
        <v>68</v>
      </c>
      <c r="P10" s="36" t="s">
        <v>68</v>
      </c>
      <c r="Q10" s="39" t="s">
        <v>62</v>
      </c>
      <c r="R10" s="32">
        <v>572</v>
      </c>
      <c r="S10" s="39"/>
      <c r="T10" s="39" t="s">
        <v>53</v>
      </c>
      <c r="U10" s="39">
        <v>205</v>
      </c>
      <c r="V10" s="39">
        <v>1</v>
      </c>
      <c r="W10" s="39">
        <v>0</v>
      </c>
      <c r="X10" s="39">
        <v>0</v>
      </c>
      <c r="Y10" s="39" t="s">
        <v>56</v>
      </c>
      <c r="Z10" s="39" t="s">
        <v>55</v>
      </c>
      <c r="AA10" s="39">
        <v>150</v>
      </c>
      <c r="AB10" s="39">
        <v>1</v>
      </c>
      <c r="AC10" s="39">
        <v>0</v>
      </c>
      <c r="AD10" s="39">
        <v>0</v>
      </c>
      <c r="AE10" s="39" t="s">
        <v>56</v>
      </c>
      <c r="AF10" s="39" t="s">
        <v>53</v>
      </c>
      <c r="AG10" s="39">
        <v>140</v>
      </c>
      <c r="AH10" s="39">
        <v>1</v>
      </c>
      <c r="AI10" s="39">
        <v>0</v>
      </c>
      <c r="AJ10" s="39" t="s">
        <v>56</v>
      </c>
      <c r="AK10" s="39" t="s">
        <v>69</v>
      </c>
      <c r="AL10" s="32">
        <v>50</v>
      </c>
      <c r="AM10" s="39" t="s">
        <v>53</v>
      </c>
      <c r="AN10" s="39">
        <v>60</v>
      </c>
      <c r="AO10" s="39">
        <v>1</v>
      </c>
      <c r="AP10" s="39" t="s">
        <v>56</v>
      </c>
      <c r="AQ10" s="40">
        <v>1984</v>
      </c>
      <c r="AR10" s="40">
        <v>2</v>
      </c>
      <c r="AS10" s="40">
        <v>3</v>
      </c>
      <c r="AT10" s="30">
        <v>12</v>
      </c>
      <c r="AU10" s="30">
        <v>765.8</v>
      </c>
      <c r="AV10" s="52">
        <v>410.3</v>
      </c>
      <c r="AW10" s="30"/>
      <c r="AX10" s="43">
        <v>93.85</v>
      </c>
      <c r="AY10" s="44">
        <f>'[1]2014г.'!R10+2</f>
        <v>67</v>
      </c>
      <c r="AZ10" s="44">
        <f>'[1]2014г.'!S10+2</f>
        <v>67</v>
      </c>
      <c r="BA10" s="44">
        <f>'[1]2014г.'!T10+2</f>
        <v>67</v>
      </c>
      <c r="BB10" s="44">
        <f>'[1]2014г.'!U10+2</f>
        <v>67</v>
      </c>
      <c r="BC10" s="46" t="s">
        <v>70</v>
      </c>
      <c r="BD10" s="32">
        <v>797</v>
      </c>
    </row>
    <row r="11" spans="1:56" ht="15" customHeight="1" x14ac:dyDescent="0.25">
      <c r="A11" s="25">
        <v>5</v>
      </c>
      <c r="B11" s="29" t="s">
        <v>71</v>
      </c>
      <c r="C11" s="30">
        <v>27.5</v>
      </c>
      <c r="D11" s="50"/>
      <c r="E11" s="32"/>
      <c r="F11" s="33">
        <f t="shared" si="0"/>
        <v>243</v>
      </c>
      <c r="G11" s="32">
        <v>10</v>
      </c>
      <c r="H11" s="34">
        <f t="shared" si="1"/>
        <v>270.5</v>
      </c>
      <c r="I11" s="35" t="s">
        <v>47</v>
      </c>
      <c r="J11" s="36" t="s">
        <v>72</v>
      </c>
      <c r="K11" s="47" t="s">
        <v>61</v>
      </c>
      <c r="L11" s="32">
        <v>114</v>
      </c>
      <c r="M11" s="51" t="s">
        <v>67</v>
      </c>
      <c r="N11" s="39">
        <v>35.700000000000003</v>
      </c>
      <c r="O11" s="36" t="s">
        <v>61</v>
      </c>
      <c r="P11" s="36" t="s">
        <v>51</v>
      </c>
      <c r="Q11" s="39" t="s">
        <v>73</v>
      </c>
      <c r="R11" s="32">
        <v>171</v>
      </c>
      <c r="S11" s="39">
        <v>135</v>
      </c>
      <c r="T11" s="39" t="s">
        <v>53</v>
      </c>
      <c r="U11" s="39">
        <v>270</v>
      </c>
      <c r="V11" s="39">
        <v>1</v>
      </c>
      <c r="W11" s="39">
        <v>0</v>
      </c>
      <c r="X11" s="39">
        <v>0</v>
      </c>
      <c r="Y11" s="39" t="s">
        <v>56</v>
      </c>
      <c r="Z11" s="39" t="s">
        <v>55</v>
      </c>
      <c r="AA11" s="39">
        <v>50</v>
      </c>
      <c r="AB11" s="39">
        <v>1</v>
      </c>
      <c r="AC11" s="39">
        <v>0</v>
      </c>
      <c r="AD11" s="39">
        <v>1</v>
      </c>
      <c r="AE11" s="39" t="s">
        <v>56</v>
      </c>
      <c r="AF11" s="39" t="s">
        <v>53</v>
      </c>
      <c r="AG11" s="39">
        <v>40</v>
      </c>
      <c r="AH11" s="39">
        <v>1</v>
      </c>
      <c r="AI11" s="39">
        <v>1</v>
      </c>
      <c r="AJ11" s="39" t="s">
        <v>56</v>
      </c>
      <c r="AK11" s="39" t="s">
        <v>69</v>
      </c>
      <c r="AL11" s="32">
        <v>56</v>
      </c>
      <c r="AM11" s="39" t="s">
        <v>53</v>
      </c>
      <c r="AN11" s="39">
        <v>60</v>
      </c>
      <c r="AO11" s="39">
        <v>1</v>
      </c>
      <c r="AP11" s="39" t="s">
        <v>56</v>
      </c>
      <c r="AQ11" s="40">
        <v>1988</v>
      </c>
      <c r="AR11" s="40">
        <v>2</v>
      </c>
      <c r="AS11" s="40">
        <v>1</v>
      </c>
      <c r="AT11" s="30">
        <v>4</v>
      </c>
      <c r="AU11" s="30">
        <v>243</v>
      </c>
      <c r="AV11" s="52">
        <v>165.6</v>
      </c>
      <c r="AW11" s="30"/>
      <c r="AX11" s="43">
        <v>27.5</v>
      </c>
      <c r="AY11" s="44">
        <f>'[1]2014г.'!R11+2</f>
        <v>37</v>
      </c>
      <c r="AZ11" s="44">
        <f>'[1]2014г.'!S11+2</f>
        <v>32</v>
      </c>
      <c r="BA11" s="44">
        <f>'[1]2014г.'!T11+2</f>
        <v>22</v>
      </c>
      <c r="BB11" s="44">
        <f>'[1]2014г.'!U11+2</f>
        <v>12</v>
      </c>
      <c r="BC11" s="53" t="s">
        <v>74</v>
      </c>
      <c r="BD11" s="32">
        <v>412</v>
      </c>
    </row>
    <row r="12" spans="1:56" ht="15" customHeight="1" x14ac:dyDescent="0.25">
      <c r="A12" s="25">
        <v>6</v>
      </c>
      <c r="B12" s="29" t="s">
        <v>75</v>
      </c>
      <c r="C12" s="30">
        <v>28.6</v>
      </c>
      <c r="D12" s="50"/>
      <c r="E12" s="32"/>
      <c r="F12" s="33">
        <f t="shared" si="0"/>
        <v>277.8</v>
      </c>
      <c r="G12" s="32">
        <v>19</v>
      </c>
      <c r="H12" s="34">
        <f t="shared" si="1"/>
        <v>306.40000000000003</v>
      </c>
      <c r="I12" s="35" t="s">
        <v>47</v>
      </c>
      <c r="J12" s="36" t="s">
        <v>76</v>
      </c>
      <c r="K12" s="47" t="s">
        <v>61</v>
      </c>
      <c r="L12" s="32">
        <v>308</v>
      </c>
      <c r="M12" s="51" t="s">
        <v>67</v>
      </c>
      <c r="N12" s="39">
        <v>55.2</v>
      </c>
      <c r="O12" s="36" t="s">
        <v>61</v>
      </c>
      <c r="P12" s="36" t="s">
        <v>51</v>
      </c>
      <c r="Q12" s="39" t="s">
        <v>73</v>
      </c>
      <c r="R12" s="32">
        <v>199</v>
      </c>
      <c r="S12" s="39">
        <v>152</v>
      </c>
      <c r="T12" s="39" t="s">
        <v>53</v>
      </c>
      <c r="U12" s="39">
        <v>270</v>
      </c>
      <c r="V12" s="39">
        <v>1</v>
      </c>
      <c r="W12" s="39">
        <v>0</v>
      </c>
      <c r="X12" s="39">
        <v>0</v>
      </c>
      <c r="Y12" s="39" t="s">
        <v>56</v>
      </c>
      <c r="Z12" s="39" t="s">
        <v>55</v>
      </c>
      <c r="AA12" s="39">
        <v>50</v>
      </c>
      <c r="AB12" s="39">
        <v>1</v>
      </c>
      <c r="AC12" s="39">
        <v>0</v>
      </c>
      <c r="AD12" s="39">
        <v>1</v>
      </c>
      <c r="AE12" s="39" t="s">
        <v>56</v>
      </c>
      <c r="AF12" s="39" t="s">
        <v>53</v>
      </c>
      <c r="AG12" s="39">
        <v>40</v>
      </c>
      <c r="AH12" s="39">
        <v>1</v>
      </c>
      <c r="AI12" s="39">
        <v>1</v>
      </c>
      <c r="AJ12" s="39" t="s">
        <v>56</v>
      </c>
      <c r="AK12" s="39" t="s">
        <v>69</v>
      </c>
      <c r="AL12" s="32">
        <v>56</v>
      </c>
      <c r="AM12" s="39" t="s">
        <v>53</v>
      </c>
      <c r="AN12" s="39">
        <v>60</v>
      </c>
      <c r="AO12" s="39">
        <v>1</v>
      </c>
      <c r="AP12" s="39" t="s">
        <v>56</v>
      </c>
      <c r="AQ12" s="40">
        <v>1988</v>
      </c>
      <c r="AR12" s="40">
        <v>2</v>
      </c>
      <c r="AS12" s="40">
        <v>1</v>
      </c>
      <c r="AT12" s="30">
        <v>6</v>
      </c>
      <c r="AU12" s="30">
        <v>277.8</v>
      </c>
      <c r="AV12" s="52">
        <v>167.7</v>
      </c>
      <c r="AW12" s="30"/>
      <c r="AX12" s="43">
        <v>28.6</v>
      </c>
      <c r="AY12" s="44">
        <f>'[1]2014г.'!R12+2</f>
        <v>37</v>
      </c>
      <c r="AZ12" s="44">
        <f>'[1]2014г.'!S12+2</f>
        <v>32</v>
      </c>
      <c r="BA12" s="44">
        <f>'[1]2014г.'!T12+2</f>
        <v>22</v>
      </c>
      <c r="BB12" s="44">
        <f>'[1]2014г.'!U12+2</f>
        <v>12</v>
      </c>
      <c r="BC12" s="53" t="s">
        <v>77</v>
      </c>
      <c r="BD12" s="32">
        <v>405</v>
      </c>
    </row>
    <row r="13" spans="1:56" ht="15" customHeight="1" x14ac:dyDescent="0.25">
      <c r="A13" s="25">
        <v>7</v>
      </c>
      <c r="B13" s="29" t="s">
        <v>78</v>
      </c>
      <c r="C13" s="30">
        <v>33.1</v>
      </c>
      <c r="D13" s="50"/>
      <c r="E13" s="32"/>
      <c r="F13" s="33">
        <f t="shared" si="0"/>
        <v>258.5</v>
      </c>
      <c r="G13" s="32">
        <v>14</v>
      </c>
      <c r="H13" s="34">
        <f t="shared" si="1"/>
        <v>291.60000000000002</v>
      </c>
      <c r="I13" s="35" t="s">
        <v>47</v>
      </c>
      <c r="J13" s="36" t="s">
        <v>76</v>
      </c>
      <c r="K13" s="47" t="s">
        <v>61</v>
      </c>
      <c r="L13" s="32">
        <v>223</v>
      </c>
      <c r="M13" s="51" t="s">
        <v>67</v>
      </c>
      <c r="N13" s="39">
        <v>54.6</v>
      </c>
      <c r="O13" s="36" t="s">
        <v>61</v>
      </c>
      <c r="P13" s="36" t="s">
        <v>51</v>
      </c>
      <c r="Q13" s="39" t="s">
        <v>73</v>
      </c>
      <c r="R13" s="32">
        <v>199</v>
      </c>
      <c r="S13" s="39">
        <v>143</v>
      </c>
      <c r="T13" s="39" t="s">
        <v>53</v>
      </c>
      <c r="U13" s="39">
        <v>270</v>
      </c>
      <c r="V13" s="39">
        <v>1</v>
      </c>
      <c r="W13" s="39">
        <v>0</v>
      </c>
      <c r="X13" s="39">
        <v>0</v>
      </c>
      <c r="Y13" s="39" t="s">
        <v>56</v>
      </c>
      <c r="Z13" s="39" t="s">
        <v>55</v>
      </c>
      <c r="AA13" s="39">
        <v>50</v>
      </c>
      <c r="AB13" s="39">
        <v>1</v>
      </c>
      <c r="AC13" s="39">
        <v>0</v>
      </c>
      <c r="AD13" s="39">
        <v>1</v>
      </c>
      <c r="AE13" s="39" t="s">
        <v>56</v>
      </c>
      <c r="AF13" s="39" t="s">
        <v>53</v>
      </c>
      <c r="AG13" s="39">
        <v>40</v>
      </c>
      <c r="AH13" s="39">
        <v>1</v>
      </c>
      <c r="AI13" s="39">
        <v>1</v>
      </c>
      <c r="AJ13" s="39" t="s">
        <v>56</v>
      </c>
      <c r="AK13" s="39" t="s">
        <v>69</v>
      </c>
      <c r="AL13" s="32">
        <v>56</v>
      </c>
      <c r="AM13" s="39" t="s">
        <v>53</v>
      </c>
      <c r="AN13" s="39">
        <v>60</v>
      </c>
      <c r="AO13" s="39">
        <v>1</v>
      </c>
      <c r="AP13" s="39" t="s">
        <v>56</v>
      </c>
      <c r="AQ13" s="40">
        <v>1989</v>
      </c>
      <c r="AR13" s="40">
        <v>2</v>
      </c>
      <c r="AS13" s="40">
        <v>1</v>
      </c>
      <c r="AT13" s="30">
        <v>4</v>
      </c>
      <c r="AU13" s="30">
        <v>258.5</v>
      </c>
      <c r="AV13" s="52">
        <v>160.80000000000001</v>
      </c>
      <c r="AW13" s="30"/>
      <c r="AX13" s="43">
        <v>33.1</v>
      </c>
      <c r="AY13" s="44">
        <f>'[1]2014г.'!R13+2</f>
        <v>37</v>
      </c>
      <c r="AZ13" s="44">
        <f>'[1]2014г.'!S13+2</f>
        <v>32</v>
      </c>
      <c r="BA13" s="44">
        <f>'[1]2014г.'!T13+2</f>
        <v>22</v>
      </c>
      <c r="BB13" s="44">
        <f>'[1]2014г.'!U13+2</f>
        <v>12</v>
      </c>
      <c r="BC13" s="53" t="s">
        <v>79</v>
      </c>
      <c r="BD13" s="32">
        <v>364</v>
      </c>
    </row>
    <row r="14" spans="1:56" ht="15" customHeight="1" x14ac:dyDescent="0.25">
      <c r="A14" s="25">
        <v>8</v>
      </c>
      <c r="B14" s="29" t="s">
        <v>80</v>
      </c>
      <c r="C14" s="30">
        <v>31.9</v>
      </c>
      <c r="D14" s="50"/>
      <c r="E14" s="32"/>
      <c r="F14" s="33">
        <f t="shared" si="0"/>
        <v>258</v>
      </c>
      <c r="G14" s="32">
        <v>5</v>
      </c>
      <c r="H14" s="34">
        <f t="shared" si="1"/>
        <v>289.89999999999998</v>
      </c>
      <c r="I14" s="35" t="s">
        <v>47</v>
      </c>
      <c r="J14" s="36" t="s">
        <v>76</v>
      </c>
      <c r="K14" s="47" t="s">
        <v>61</v>
      </c>
      <c r="L14" s="32">
        <v>323</v>
      </c>
      <c r="M14" s="51" t="s">
        <v>67</v>
      </c>
      <c r="N14" s="39">
        <v>40.5</v>
      </c>
      <c r="O14" s="36" t="s">
        <v>61</v>
      </c>
      <c r="P14" s="36" t="s">
        <v>51</v>
      </c>
      <c r="Q14" s="39" t="s">
        <v>73</v>
      </c>
      <c r="R14" s="32">
        <v>171</v>
      </c>
      <c r="S14" s="39">
        <v>143</v>
      </c>
      <c r="T14" s="39" t="s">
        <v>53</v>
      </c>
      <c r="U14" s="39">
        <v>260</v>
      </c>
      <c r="V14" s="39">
        <v>1</v>
      </c>
      <c r="W14" s="39">
        <v>0</v>
      </c>
      <c r="X14" s="39">
        <v>0</v>
      </c>
      <c r="Y14" s="39" t="s">
        <v>56</v>
      </c>
      <c r="Z14" s="39" t="s">
        <v>81</v>
      </c>
      <c r="AA14" s="39">
        <v>50</v>
      </c>
      <c r="AB14" s="39">
        <v>1</v>
      </c>
      <c r="AC14" s="39">
        <v>0</v>
      </c>
      <c r="AD14" s="39">
        <v>1</v>
      </c>
      <c r="AE14" s="39" t="s">
        <v>56</v>
      </c>
      <c r="AF14" s="39" t="s">
        <v>53</v>
      </c>
      <c r="AG14" s="39">
        <v>40</v>
      </c>
      <c r="AH14" s="39">
        <v>1</v>
      </c>
      <c r="AI14" s="39">
        <v>1</v>
      </c>
      <c r="AJ14" s="39" t="s">
        <v>56</v>
      </c>
      <c r="AK14" s="39" t="s">
        <v>69</v>
      </c>
      <c r="AL14" s="32">
        <v>56</v>
      </c>
      <c r="AM14" s="39" t="s">
        <v>53</v>
      </c>
      <c r="AN14" s="39">
        <v>60</v>
      </c>
      <c r="AO14" s="39">
        <v>1</v>
      </c>
      <c r="AP14" s="39" t="s">
        <v>56</v>
      </c>
      <c r="AQ14" s="40">
        <v>1989</v>
      </c>
      <c r="AR14" s="40">
        <v>2</v>
      </c>
      <c r="AS14" s="40">
        <v>1</v>
      </c>
      <c r="AT14" s="30">
        <v>4</v>
      </c>
      <c r="AU14" s="30">
        <v>258</v>
      </c>
      <c r="AV14" s="52">
        <v>158.5</v>
      </c>
      <c r="AW14" s="30"/>
      <c r="AX14" s="43">
        <v>31.9</v>
      </c>
      <c r="AY14" s="44">
        <f>'[1]2014г.'!R14+2</f>
        <v>37</v>
      </c>
      <c r="AZ14" s="44">
        <f>'[1]2014г.'!S14+2</f>
        <v>32</v>
      </c>
      <c r="BA14" s="44">
        <f>'[1]2014г.'!T14+2</f>
        <v>22</v>
      </c>
      <c r="BB14" s="44">
        <f>'[1]2014г.'!U14+2</f>
        <v>12</v>
      </c>
      <c r="BC14" s="53" t="s">
        <v>82</v>
      </c>
      <c r="BD14" s="32">
        <v>387</v>
      </c>
    </row>
    <row r="15" spans="1:56" ht="15" customHeight="1" x14ac:dyDescent="0.25">
      <c r="A15" s="25">
        <v>9</v>
      </c>
      <c r="B15" s="29" t="s">
        <v>83</v>
      </c>
      <c r="C15" s="30">
        <v>57.6</v>
      </c>
      <c r="D15" s="50"/>
      <c r="E15" s="32"/>
      <c r="F15" s="33">
        <f t="shared" si="0"/>
        <v>501.4</v>
      </c>
      <c r="G15" s="32">
        <v>23</v>
      </c>
      <c r="H15" s="34">
        <f t="shared" si="1"/>
        <v>559</v>
      </c>
      <c r="I15" s="35" t="s">
        <v>47</v>
      </c>
      <c r="J15" s="36" t="s">
        <v>76</v>
      </c>
      <c r="K15" s="47" t="s">
        <v>61</v>
      </c>
      <c r="L15" s="32">
        <v>499</v>
      </c>
      <c r="M15" s="32">
        <v>88</v>
      </c>
      <c r="N15" s="39">
        <v>111.4</v>
      </c>
      <c r="O15" s="36" t="s">
        <v>61</v>
      </c>
      <c r="P15" s="36" t="s">
        <v>51</v>
      </c>
      <c r="Q15" s="39" t="s">
        <v>84</v>
      </c>
      <c r="R15" s="32">
        <v>474</v>
      </c>
      <c r="S15" s="39">
        <v>280</v>
      </c>
      <c r="T15" s="39" t="s">
        <v>53</v>
      </c>
      <c r="U15" s="39">
        <v>530</v>
      </c>
      <c r="V15" s="39">
        <v>1</v>
      </c>
      <c r="W15" s="39">
        <v>0</v>
      </c>
      <c r="X15" s="39">
        <v>0</v>
      </c>
      <c r="Y15" s="39" t="s">
        <v>56</v>
      </c>
      <c r="Z15" s="39" t="s">
        <v>55</v>
      </c>
      <c r="AA15" s="39">
        <v>120</v>
      </c>
      <c r="AB15" s="39">
        <v>1</v>
      </c>
      <c r="AC15" s="39">
        <v>0</v>
      </c>
      <c r="AD15" s="39">
        <v>1</v>
      </c>
      <c r="AE15" s="39" t="s">
        <v>56</v>
      </c>
      <c r="AF15" s="39" t="s">
        <v>53</v>
      </c>
      <c r="AG15" s="39">
        <v>70</v>
      </c>
      <c r="AH15" s="39">
        <v>1</v>
      </c>
      <c r="AI15" s="39">
        <v>1</v>
      </c>
      <c r="AJ15" s="39" t="s">
        <v>56</v>
      </c>
      <c r="AK15" s="39" t="s">
        <v>69</v>
      </c>
      <c r="AL15" s="32">
        <v>125</v>
      </c>
      <c r="AM15" s="39" t="s">
        <v>53</v>
      </c>
      <c r="AN15" s="39">
        <v>60</v>
      </c>
      <c r="AO15" s="39">
        <v>1</v>
      </c>
      <c r="AP15" s="39" t="s">
        <v>56</v>
      </c>
      <c r="AQ15" s="40">
        <v>1991</v>
      </c>
      <c r="AR15" s="40">
        <v>2</v>
      </c>
      <c r="AS15" s="40">
        <v>2</v>
      </c>
      <c r="AT15" s="30">
        <v>8</v>
      </c>
      <c r="AU15" s="30">
        <v>501.4</v>
      </c>
      <c r="AV15" s="52">
        <v>288.5</v>
      </c>
      <c r="AW15" s="30"/>
      <c r="AX15" s="43">
        <v>57.6</v>
      </c>
      <c r="AY15" s="44">
        <f>'[1]2014г.'!R15+2</f>
        <v>20</v>
      </c>
      <c r="AZ15" s="44">
        <f>'[1]2014г.'!S15+2</f>
        <v>12</v>
      </c>
      <c r="BA15" s="44">
        <f>'[1]2014г.'!T15+2</f>
        <v>12</v>
      </c>
      <c r="BB15" s="44">
        <f>'[1]2014г.'!U15+2</f>
        <v>12</v>
      </c>
      <c r="BC15" s="53" t="s">
        <v>85</v>
      </c>
      <c r="BD15" s="32">
        <v>699</v>
      </c>
    </row>
    <row r="16" spans="1:56" ht="15" customHeight="1" x14ac:dyDescent="0.25">
      <c r="A16" s="25">
        <v>10</v>
      </c>
      <c r="B16" s="29" t="s">
        <v>86</v>
      </c>
      <c r="C16" s="30">
        <v>68.099999999999994</v>
      </c>
      <c r="D16" s="50"/>
      <c r="E16" s="32"/>
      <c r="F16" s="33">
        <f t="shared" si="0"/>
        <v>543.20000000000005</v>
      </c>
      <c r="G16" s="32">
        <v>27</v>
      </c>
      <c r="H16" s="34">
        <f t="shared" si="1"/>
        <v>611.30000000000007</v>
      </c>
      <c r="I16" s="35" t="s">
        <v>47</v>
      </c>
      <c r="J16" s="36" t="s">
        <v>76</v>
      </c>
      <c r="K16" s="47" t="s">
        <v>61</v>
      </c>
      <c r="L16" s="54">
        <v>499</v>
      </c>
      <c r="M16" s="51" t="s">
        <v>67</v>
      </c>
      <c r="N16" s="39">
        <v>75.599999999999994</v>
      </c>
      <c r="O16" s="36" t="s">
        <v>61</v>
      </c>
      <c r="P16" s="36" t="s">
        <v>51</v>
      </c>
      <c r="Q16" s="39" t="s">
        <v>73</v>
      </c>
      <c r="R16" s="32">
        <v>389</v>
      </c>
      <c r="S16" s="39">
        <v>67.099999999999994</v>
      </c>
      <c r="T16" s="39" t="s">
        <v>53</v>
      </c>
      <c r="U16" s="39">
        <v>430</v>
      </c>
      <c r="V16" s="39">
        <v>1</v>
      </c>
      <c r="W16" s="39">
        <v>0</v>
      </c>
      <c r="X16" s="39">
        <v>0</v>
      </c>
      <c r="Y16" s="39" t="s">
        <v>56</v>
      </c>
      <c r="Z16" s="39" t="s">
        <v>55</v>
      </c>
      <c r="AA16" s="39">
        <v>120</v>
      </c>
      <c r="AB16" s="39">
        <v>1</v>
      </c>
      <c r="AC16" s="39">
        <v>0</v>
      </c>
      <c r="AD16" s="39">
        <v>1</v>
      </c>
      <c r="AE16" s="39" t="s">
        <v>56</v>
      </c>
      <c r="AF16" s="39" t="s">
        <v>53</v>
      </c>
      <c r="AG16" s="39">
        <v>70</v>
      </c>
      <c r="AH16" s="39">
        <v>1</v>
      </c>
      <c r="AI16" s="39">
        <v>1</v>
      </c>
      <c r="AJ16" s="39" t="s">
        <v>56</v>
      </c>
      <c r="AK16" s="39" t="s">
        <v>69</v>
      </c>
      <c r="AL16" s="32">
        <v>125</v>
      </c>
      <c r="AM16" s="39" t="s">
        <v>53</v>
      </c>
      <c r="AN16" s="39">
        <v>60</v>
      </c>
      <c r="AO16" s="39">
        <v>1</v>
      </c>
      <c r="AP16" s="39" t="s">
        <v>56</v>
      </c>
      <c r="AQ16" s="40">
        <v>1991</v>
      </c>
      <c r="AR16" s="40">
        <v>2</v>
      </c>
      <c r="AS16" s="40">
        <v>2</v>
      </c>
      <c r="AT16" s="30">
        <v>8</v>
      </c>
      <c r="AU16" s="30">
        <v>543.20000000000005</v>
      </c>
      <c r="AV16" s="52">
        <v>321.10000000000002</v>
      </c>
      <c r="AW16" s="30"/>
      <c r="AX16" s="43">
        <v>68.099999999999994</v>
      </c>
      <c r="AY16" s="44">
        <f>'[1]2014г.'!R16+2</f>
        <v>37</v>
      </c>
      <c r="AZ16" s="44">
        <f>'[1]2014г.'!S16+2</f>
        <v>32</v>
      </c>
      <c r="BA16" s="44">
        <f>'[1]2014г.'!T16+2</f>
        <v>22</v>
      </c>
      <c r="BB16" s="44">
        <f>'[1]2014г.'!U16+2</f>
        <v>12</v>
      </c>
      <c r="BC16" s="53" t="s">
        <v>87</v>
      </c>
      <c r="BD16" s="32">
        <v>671</v>
      </c>
    </row>
    <row r="17" spans="1:56" ht="15" customHeight="1" x14ac:dyDescent="0.25">
      <c r="A17" s="25">
        <v>11</v>
      </c>
      <c r="B17" s="29" t="s">
        <v>88</v>
      </c>
      <c r="C17" s="30">
        <v>169.1</v>
      </c>
      <c r="D17" s="31">
        <v>126.6</v>
      </c>
      <c r="E17" s="32"/>
      <c r="F17" s="33">
        <f t="shared" si="0"/>
        <v>1032.1000000000001</v>
      </c>
      <c r="G17" s="32">
        <v>81</v>
      </c>
      <c r="H17" s="34">
        <f t="shared" si="1"/>
        <v>1327.8</v>
      </c>
      <c r="I17" s="35" t="s">
        <v>47</v>
      </c>
      <c r="J17" s="36" t="s">
        <v>72</v>
      </c>
      <c r="K17" s="47" t="s">
        <v>61</v>
      </c>
      <c r="L17" s="32">
        <v>1063</v>
      </c>
      <c r="M17" s="51" t="s">
        <v>67</v>
      </c>
      <c r="N17" s="39">
        <v>370.91</v>
      </c>
      <c r="O17" s="36" t="s">
        <v>89</v>
      </c>
      <c r="P17" s="36" t="s">
        <v>51</v>
      </c>
      <c r="Q17" s="39" t="s">
        <v>84</v>
      </c>
      <c r="R17" s="32">
        <v>836</v>
      </c>
      <c r="S17" s="39">
        <v>169</v>
      </c>
      <c r="T17" s="39" t="s">
        <v>53</v>
      </c>
      <c r="U17" s="39">
        <v>848</v>
      </c>
      <c r="V17" s="39">
        <v>1</v>
      </c>
      <c r="W17" s="39">
        <v>0</v>
      </c>
      <c r="X17" s="39">
        <v>1</v>
      </c>
      <c r="Y17" s="39" t="s">
        <v>54</v>
      </c>
      <c r="Z17" s="39" t="s">
        <v>55</v>
      </c>
      <c r="AA17" s="39">
        <v>200</v>
      </c>
      <c r="AB17" s="39">
        <v>1</v>
      </c>
      <c r="AC17" s="39">
        <v>0</v>
      </c>
      <c r="AD17" s="39">
        <v>1</v>
      </c>
      <c r="AE17" s="39" t="s">
        <v>54</v>
      </c>
      <c r="AF17" s="39" t="s">
        <v>53</v>
      </c>
      <c r="AG17" s="39">
        <v>160</v>
      </c>
      <c r="AH17" s="39">
        <v>1</v>
      </c>
      <c r="AI17" s="39">
        <v>1</v>
      </c>
      <c r="AJ17" s="39" t="s">
        <v>56</v>
      </c>
      <c r="AK17" s="39" t="s">
        <v>69</v>
      </c>
      <c r="AL17" s="32">
        <v>238</v>
      </c>
      <c r="AM17" s="39" t="s">
        <v>53</v>
      </c>
      <c r="AN17" s="39">
        <v>120</v>
      </c>
      <c r="AO17" s="39">
        <v>2</v>
      </c>
      <c r="AP17" s="39" t="s">
        <v>56</v>
      </c>
      <c r="AQ17" s="40">
        <v>1994</v>
      </c>
      <c r="AR17" s="40">
        <v>3</v>
      </c>
      <c r="AS17" s="40">
        <v>2</v>
      </c>
      <c r="AT17" s="30">
        <v>24</v>
      </c>
      <c r="AU17" s="41">
        <v>1158.7</v>
      </c>
      <c r="AV17" s="52">
        <v>686.3</v>
      </c>
      <c r="AW17" s="41"/>
      <c r="AX17" s="43">
        <v>169.1</v>
      </c>
      <c r="AY17" s="44">
        <f>'[1]2014г.'!R17+2</f>
        <v>22</v>
      </c>
      <c r="AZ17" s="44">
        <f>'[1]2014г.'!S17+2</f>
        <v>32</v>
      </c>
      <c r="BA17" s="44">
        <f>'[1]2014г.'!T17+2</f>
        <v>32</v>
      </c>
      <c r="BB17" s="44">
        <f>'[1]2014г.'!U17+2</f>
        <v>12</v>
      </c>
      <c r="BC17" s="53" t="s">
        <v>90</v>
      </c>
      <c r="BD17" s="32">
        <v>985</v>
      </c>
    </row>
    <row r="18" spans="1:56" ht="15" customHeight="1" x14ac:dyDescent="0.25">
      <c r="A18" s="25">
        <v>12</v>
      </c>
      <c r="B18" s="29" t="s">
        <v>91</v>
      </c>
      <c r="C18" s="30">
        <v>63.6</v>
      </c>
      <c r="D18" s="50"/>
      <c r="E18" s="32"/>
      <c r="F18" s="33">
        <f t="shared" si="0"/>
        <v>498.1</v>
      </c>
      <c r="G18" s="32">
        <v>24</v>
      </c>
      <c r="H18" s="34">
        <f t="shared" si="1"/>
        <v>561.70000000000005</v>
      </c>
      <c r="I18" s="35" t="s">
        <v>47</v>
      </c>
      <c r="J18" s="36" t="s">
        <v>76</v>
      </c>
      <c r="K18" s="47" t="s">
        <v>61</v>
      </c>
      <c r="L18" s="32">
        <v>505</v>
      </c>
      <c r="M18" s="32">
        <v>18</v>
      </c>
      <c r="N18" s="39">
        <v>116.1</v>
      </c>
      <c r="O18" s="36" t="s">
        <v>61</v>
      </c>
      <c r="P18" s="36" t="s">
        <v>51</v>
      </c>
      <c r="Q18" s="39" t="s">
        <v>73</v>
      </c>
      <c r="R18" s="32">
        <v>390</v>
      </c>
      <c r="S18" s="39">
        <v>281</v>
      </c>
      <c r="T18" s="39" t="s">
        <v>53</v>
      </c>
      <c r="U18" s="39">
        <v>330</v>
      </c>
      <c r="V18" s="39">
        <v>1</v>
      </c>
      <c r="W18" s="39">
        <v>0</v>
      </c>
      <c r="X18" s="39">
        <v>0</v>
      </c>
      <c r="Y18" s="39" t="s">
        <v>56</v>
      </c>
      <c r="Z18" s="39" t="s">
        <v>55</v>
      </c>
      <c r="AA18" s="39">
        <v>120</v>
      </c>
      <c r="AB18" s="39">
        <v>1</v>
      </c>
      <c r="AC18" s="39">
        <v>0</v>
      </c>
      <c r="AD18" s="39">
        <v>1</v>
      </c>
      <c r="AE18" s="39" t="s">
        <v>56</v>
      </c>
      <c r="AF18" s="39" t="s">
        <v>53</v>
      </c>
      <c r="AG18" s="39">
        <v>70</v>
      </c>
      <c r="AH18" s="39">
        <v>1</v>
      </c>
      <c r="AI18" s="39">
        <v>1</v>
      </c>
      <c r="AJ18" s="39" t="s">
        <v>56</v>
      </c>
      <c r="AK18" s="39" t="s">
        <v>69</v>
      </c>
      <c r="AL18" s="32">
        <v>125</v>
      </c>
      <c r="AM18" s="39" t="s">
        <v>53</v>
      </c>
      <c r="AN18" s="39">
        <v>60</v>
      </c>
      <c r="AO18" s="39">
        <v>1</v>
      </c>
      <c r="AP18" s="39" t="s">
        <v>56</v>
      </c>
      <c r="AQ18" s="40">
        <v>1990</v>
      </c>
      <c r="AR18" s="40">
        <v>2</v>
      </c>
      <c r="AS18" s="40">
        <v>2</v>
      </c>
      <c r="AT18" s="30">
        <v>8</v>
      </c>
      <c r="AU18" s="30">
        <v>498.1</v>
      </c>
      <c r="AV18" s="52">
        <v>316.3</v>
      </c>
      <c r="AW18" s="30"/>
      <c r="AX18" s="43">
        <v>63.6</v>
      </c>
      <c r="AY18" s="44">
        <f>'[1]2014г.'!R18+2</f>
        <v>37</v>
      </c>
      <c r="AZ18" s="44">
        <f>'[1]2014г.'!S18+2</f>
        <v>32</v>
      </c>
      <c r="BA18" s="44">
        <f>'[1]2014г.'!T18+2</f>
        <v>22</v>
      </c>
      <c r="BB18" s="44">
        <f>'[1]2014г.'!U18+2</f>
        <v>12</v>
      </c>
      <c r="BC18" s="53" t="s">
        <v>92</v>
      </c>
      <c r="BD18" s="32">
        <v>307</v>
      </c>
    </row>
    <row r="19" spans="1:56" ht="15" customHeight="1" x14ac:dyDescent="0.25">
      <c r="A19" s="25">
        <v>13</v>
      </c>
      <c r="B19" s="29" t="s">
        <v>93</v>
      </c>
      <c r="C19" s="30">
        <v>7.54</v>
      </c>
      <c r="D19" s="31">
        <v>100.4</v>
      </c>
      <c r="E19" s="32"/>
      <c r="F19" s="33">
        <f t="shared" si="0"/>
        <v>270.89999999999998</v>
      </c>
      <c r="G19" s="32">
        <v>36</v>
      </c>
      <c r="H19" s="34">
        <f t="shared" si="1"/>
        <v>378.84000000000003</v>
      </c>
      <c r="I19" s="35" t="s">
        <v>47</v>
      </c>
      <c r="J19" s="36" t="s">
        <v>48</v>
      </c>
      <c r="K19" s="47" t="s">
        <v>61</v>
      </c>
      <c r="L19" s="32">
        <v>420</v>
      </c>
      <c r="M19" s="51" t="s">
        <v>67</v>
      </c>
      <c r="N19" s="39">
        <v>62.19</v>
      </c>
      <c r="O19" s="36" t="s">
        <v>61</v>
      </c>
      <c r="P19" s="36" t="s">
        <v>51</v>
      </c>
      <c r="Q19" s="39" t="s">
        <v>62</v>
      </c>
      <c r="R19" s="32">
        <v>330</v>
      </c>
      <c r="S19" s="39"/>
      <c r="T19" s="39" t="s">
        <v>81</v>
      </c>
      <c r="U19" s="39">
        <v>0</v>
      </c>
      <c r="V19" s="39">
        <v>1</v>
      </c>
      <c r="W19" s="39">
        <v>0</v>
      </c>
      <c r="X19" s="39">
        <v>0</v>
      </c>
      <c r="Y19" s="39" t="s">
        <v>56</v>
      </c>
      <c r="Z19" s="39" t="s">
        <v>81</v>
      </c>
      <c r="AA19" s="39">
        <v>0</v>
      </c>
      <c r="AB19" s="39">
        <v>1</v>
      </c>
      <c r="AC19" s="39">
        <v>0</v>
      </c>
      <c r="AD19" s="39">
        <v>1</v>
      </c>
      <c r="AE19" s="39" t="s">
        <v>56</v>
      </c>
      <c r="AF19" s="39" t="s">
        <v>53</v>
      </c>
      <c r="AG19" s="39">
        <v>56</v>
      </c>
      <c r="AH19" s="39">
        <v>1</v>
      </c>
      <c r="AI19" s="39">
        <v>1</v>
      </c>
      <c r="AJ19" s="39" t="s">
        <v>56</v>
      </c>
      <c r="AK19" s="39" t="s">
        <v>69</v>
      </c>
      <c r="AL19" s="32"/>
      <c r="AM19" s="39" t="s">
        <v>53</v>
      </c>
      <c r="AN19" s="39">
        <v>65</v>
      </c>
      <c r="AO19" s="39">
        <v>1</v>
      </c>
      <c r="AP19" s="39" t="s">
        <v>56</v>
      </c>
      <c r="AQ19" s="40">
        <v>1981</v>
      </c>
      <c r="AR19" s="40">
        <v>2</v>
      </c>
      <c r="AS19" s="40">
        <v>1</v>
      </c>
      <c r="AT19" s="30">
        <v>8</v>
      </c>
      <c r="AU19" s="30">
        <v>371.3</v>
      </c>
      <c r="AV19" s="52">
        <v>227.6</v>
      </c>
      <c r="AW19" s="30"/>
      <c r="AX19" s="43">
        <v>7.54</v>
      </c>
      <c r="AY19" s="44">
        <f>'[1]2014г.'!R19+2</f>
        <v>40</v>
      </c>
      <c r="AZ19" s="44">
        <f>'[1]2014г.'!S19+2</f>
        <v>32</v>
      </c>
      <c r="BA19" s="44">
        <f>'[1]2014г.'!T19+2</f>
        <v>42</v>
      </c>
      <c r="BB19" s="44">
        <f>'[1]2014г.'!U19+2</f>
        <v>22</v>
      </c>
      <c r="BC19" s="46">
        <v>0</v>
      </c>
      <c r="BD19" s="32">
        <v>0</v>
      </c>
    </row>
    <row r="20" spans="1:56" ht="15" customHeight="1" x14ac:dyDescent="0.25">
      <c r="A20" s="25">
        <v>14</v>
      </c>
      <c r="B20" s="29" t="s">
        <v>94</v>
      </c>
      <c r="C20" s="30">
        <v>43.54</v>
      </c>
      <c r="D20" s="31">
        <v>169.5</v>
      </c>
      <c r="E20" s="32"/>
      <c r="F20" s="33">
        <f t="shared" si="0"/>
        <v>342.70000000000005</v>
      </c>
      <c r="G20" s="32">
        <v>38</v>
      </c>
      <c r="H20" s="34">
        <f t="shared" si="1"/>
        <v>555.74</v>
      </c>
      <c r="I20" s="35" t="s">
        <v>47</v>
      </c>
      <c r="J20" s="36" t="s">
        <v>48</v>
      </c>
      <c r="K20" s="47" t="s">
        <v>95</v>
      </c>
      <c r="L20" s="32">
        <v>457</v>
      </c>
      <c r="M20" s="51" t="s">
        <v>67</v>
      </c>
      <c r="N20" s="39">
        <v>102.15</v>
      </c>
      <c r="O20" s="39" t="s">
        <v>96</v>
      </c>
      <c r="P20" s="36" t="s">
        <v>51</v>
      </c>
      <c r="Q20" s="39" t="s">
        <v>62</v>
      </c>
      <c r="R20" s="32">
        <v>406</v>
      </c>
      <c r="S20" s="39"/>
      <c r="T20" s="39" t="s">
        <v>81</v>
      </c>
      <c r="U20" s="39">
        <v>0</v>
      </c>
      <c r="V20" s="39">
        <v>1</v>
      </c>
      <c r="W20" s="39">
        <v>0</v>
      </c>
      <c r="X20" s="39">
        <v>0</v>
      </c>
      <c r="Y20" s="39" t="s">
        <v>56</v>
      </c>
      <c r="Z20" s="39" t="s">
        <v>81</v>
      </c>
      <c r="AA20" s="39">
        <v>0</v>
      </c>
      <c r="AB20" s="39">
        <v>1</v>
      </c>
      <c r="AC20" s="39">
        <v>0</v>
      </c>
      <c r="AD20" s="39">
        <v>1</v>
      </c>
      <c r="AE20" s="39" t="s">
        <v>56</v>
      </c>
      <c r="AF20" s="39" t="s">
        <v>53</v>
      </c>
      <c r="AG20" s="39">
        <v>98</v>
      </c>
      <c r="AH20" s="39">
        <v>1</v>
      </c>
      <c r="AI20" s="39">
        <v>1</v>
      </c>
      <c r="AJ20" s="39" t="s">
        <v>56</v>
      </c>
      <c r="AK20" s="39" t="s">
        <v>69</v>
      </c>
      <c r="AL20" s="32"/>
      <c r="AM20" s="39" t="s">
        <v>53</v>
      </c>
      <c r="AN20" s="39">
        <v>65</v>
      </c>
      <c r="AO20" s="39">
        <v>1</v>
      </c>
      <c r="AP20" s="39" t="s">
        <v>56</v>
      </c>
      <c r="AQ20" s="40">
        <v>1977</v>
      </c>
      <c r="AR20" s="40">
        <v>2</v>
      </c>
      <c r="AS20" s="40">
        <v>2</v>
      </c>
      <c r="AT20" s="30">
        <v>12</v>
      </c>
      <c r="AU20" s="30">
        <v>512.20000000000005</v>
      </c>
      <c r="AV20" s="52">
        <v>341.8</v>
      </c>
      <c r="AW20" s="30"/>
      <c r="AX20" s="43">
        <v>43.54</v>
      </c>
      <c r="AY20" s="44">
        <f>'[1]2014г.'!R20+2</f>
        <v>40</v>
      </c>
      <c r="AZ20" s="44">
        <f>'[1]2014г.'!S20+2</f>
        <v>42</v>
      </c>
      <c r="BA20" s="44">
        <f>'[1]2014г.'!T20+2</f>
        <v>42</v>
      </c>
      <c r="BB20" s="44">
        <f>'[1]2014г.'!U20+2</f>
        <v>22</v>
      </c>
      <c r="BC20" s="46">
        <v>0</v>
      </c>
      <c r="BD20" s="32">
        <v>0</v>
      </c>
    </row>
    <row r="21" spans="1:56" ht="15" customHeight="1" x14ac:dyDescent="0.25">
      <c r="A21" s="25">
        <v>15</v>
      </c>
      <c r="B21" s="29" t="s">
        <v>97</v>
      </c>
      <c r="C21" s="50"/>
      <c r="D21" s="31">
        <v>96.1</v>
      </c>
      <c r="E21" s="32"/>
      <c r="F21" s="55">
        <f t="shared" si="0"/>
        <v>454.9</v>
      </c>
      <c r="G21" s="32">
        <v>44</v>
      </c>
      <c r="H21" s="34">
        <f t="shared" si="1"/>
        <v>551</v>
      </c>
      <c r="I21" s="35" t="s">
        <v>47</v>
      </c>
      <c r="J21" s="36" t="s">
        <v>48</v>
      </c>
      <c r="K21" s="47" t="s">
        <v>61</v>
      </c>
      <c r="L21" s="32">
        <v>766</v>
      </c>
      <c r="M21" s="32">
        <v>79</v>
      </c>
      <c r="N21" s="39">
        <v>120.9</v>
      </c>
      <c r="O21" s="36" t="s">
        <v>61</v>
      </c>
      <c r="P21" s="36" t="s">
        <v>51</v>
      </c>
      <c r="Q21" s="39" t="s">
        <v>62</v>
      </c>
      <c r="R21" s="32">
        <v>598.41</v>
      </c>
      <c r="S21" s="39"/>
      <c r="T21" s="39" t="s">
        <v>81</v>
      </c>
      <c r="U21" s="39">
        <v>0</v>
      </c>
      <c r="V21" s="39">
        <v>1</v>
      </c>
      <c r="W21" s="39">
        <v>0</v>
      </c>
      <c r="X21" s="39">
        <v>0</v>
      </c>
      <c r="Y21" s="39" t="s">
        <v>56</v>
      </c>
      <c r="Z21" s="39" t="s">
        <v>81</v>
      </c>
      <c r="AA21" s="39">
        <v>0</v>
      </c>
      <c r="AB21" s="39">
        <v>1</v>
      </c>
      <c r="AC21" s="39">
        <v>0</v>
      </c>
      <c r="AD21" s="39">
        <v>1</v>
      </c>
      <c r="AE21" s="39" t="s">
        <v>56</v>
      </c>
      <c r="AF21" s="39" t="s">
        <v>53</v>
      </c>
      <c r="AG21" s="39">
        <v>50</v>
      </c>
      <c r="AH21" s="39">
        <v>1</v>
      </c>
      <c r="AI21" s="39">
        <v>1</v>
      </c>
      <c r="AJ21" s="39" t="s">
        <v>56</v>
      </c>
      <c r="AK21" s="39" t="s">
        <v>69</v>
      </c>
      <c r="AL21" s="32"/>
      <c r="AM21" s="39" t="s">
        <v>53</v>
      </c>
      <c r="AN21" s="39">
        <v>60</v>
      </c>
      <c r="AO21" s="39">
        <v>1</v>
      </c>
      <c r="AP21" s="39" t="s">
        <v>56</v>
      </c>
      <c r="AQ21" s="40">
        <v>1973</v>
      </c>
      <c r="AR21" s="40">
        <v>2</v>
      </c>
      <c r="AS21" s="40">
        <v>2</v>
      </c>
      <c r="AT21" s="30">
        <v>10</v>
      </c>
      <c r="AU21" s="30">
        <v>551</v>
      </c>
      <c r="AV21" s="52">
        <v>388.7</v>
      </c>
      <c r="AW21" s="30"/>
      <c r="AX21" s="43"/>
      <c r="AY21" s="44">
        <f>'[1]2014г.'!R21+2</f>
        <v>42</v>
      </c>
      <c r="AZ21" s="44">
        <f>'[1]2014г.'!S21+2</f>
        <v>42</v>
      </c>
      <c r="BA21" s="44">
        <f>'[1]2014г.'!T21+2</f>
        <v>42</v>
      </c>
      <c r="BB21" s="44">
        <f>'[1]2014г.'!U21+2</f>
        <v>22</v>
      </c>
      <c r="BC21" s="46">
        <v>0</v>
      </c>
      <c r="BD21" s="32">
        <v>0</v>
      </c>
    </row>
    <row r="22" spans="1:56" ht="15" customHeight="1" x14ac:dyDescent="0.25">
      <c r="A22" s="25">
        <v>16</v>
      </c>
      <c r="B22" s="29" t="s">
        <v>98</v>
      </c>
      <c r="C22" s="30">
        <v>37.770000000000003</v>
      </c>
      <c r="D22" s="31">
        <v>174.8</v>
      </c>
      <c r="E22" s="55"/>
      <c r="F22" s="55">
        <f t="shared" si="0"/>
        <v>314.59999999999997</v>
      </c>
      <c r="G22" s="32">
        <v>40</v>
      </c>
      <c r="H22" s="34">
        <f t="shared" si="1"/>
        <v>527.16999999999996</v>
      </c>
      <c r="I22" s="35" t="s">
        <v>47</v>
      </c>
      <c r="J22" s="36" t="s">
        <v>99</v>
      </c>
      <c r="K22" s="47" t="s">
        <v>66</v>
      </c>
      <c r="L22" s="32">
        <v>174</v>
      </c>
      <c r="M22" s="51" t="s">
        <v>67</v>
      </c>
      <c r="N22" s="39">
        <v>101.7</v>
      </c>
      <c r="O22" s="36" t="s">
        <v>68</v>
      </c>
      <c r="P22" s="36" t="s">
        <v>68</v>
      </c>
      <c r="Q22" s="39" t="s">
        <v>100</v>
      </c>
      <c r="R22" s="32">
        <v>413</v>
      </c>
      <c r="S22" s="39"/>
      <c r="T22" s="39" t="s">
        <v>81</v>
      </c>
      <c r="U22" s="39">
        <v>0</v>
      </c>
      <c r="V22" s="39">
        <v>1</v>
      </c>
      <c r="W22" s="39">
        <v>0</v>
      </c>
      <c r="X22" s="39">
        <v>0</v>
      </c>
      <c r="Y22" s="39" t="s">
        <v>56</v>
      </c>
      <c r="Z22" s="39" t="s">
        <v>81</v>
      </c>
      <c r="AA22" s="39">
        <v>0</v>
      </c>
      <c r="AB22" s="39">
        <v>1</v>
      </c>
      <c r="AC22" s="39">
        <v>0</v>
      </c>
      <c r="AD22" s="39">
        <v>1</v>
      </c>
      <c r="AE22" s="39" t="s">
        <v>56</v>
      </c>
      <c r="AF22" s="39" t="s">
        <v>53</v>
      </c>
      <c r="AG22" s="39">
        <v>120</v>
      </c>
      <c r="AH22" s="39">
        <v>1</v>
      </c>
      <c r="AI22" s="39">
        <v>1</v>
      </c>
      <c r="AJ22" s="39" t="s">
        <v>56</v>
      </c>
      <c r="AK22" s="39" t="s">
        <v>69</v>
      </c>
      <c r="AL22" s="32"/>
      <c r="AM22" s="39" t="s">
        <v>53</v>
      </c>
      <c r="AN22" s="39">
        <v>60</v>
      </c>
      <c r="AO22" s="39">
        <v>1</v>
      </c>
      <c r="AP22" s="39" t="s">
        <v>56</v>
      </c>
      <c r="AQ22" s="40">
        <v>1966</v>
      </c>
      <c r="AR22" s="40">
        <v>2</v>
      </c>
      <c r="AS22" s="40">
        <v>2</v>
      </c>
      <c r="AT22" s="30">
        <v>16</v>
      </c>
      <c r="AU22" s="30">
        <v>489.4</v>
      </c>
      <c r="AV22" s="52">
        <v>338.5</v>
      </c>
      <c r="AW22" s="30"/>
      <c r="AX22" s="43">
        <v>37.770000000000003</v>
      </c>
      <c r="AY22" s="44">
        <f>'[1]2014г.'!R22+2</f>
        <v>57</v>
      </c>
      <c r="AZ22" s="44">
        <f>'[1]2014г.'!S22+2</f>
        <v>62</v>
      </c>
      <c r="BA22" s="44">
        <f>'[1]2014г.'!T22+2</f>
        <v>62</v>
      </c>
      <c r="BB22" s="44">
        <f>'[1]2014г.'!U22+2</f>
        <v>52</v>
      </c>
      <c r="BC22" s="46">
        <v>0</v>
      </c>
      <c r="BD22" s="32">
        <v>0</v>
      </c>
    </row>
    <row r="23" spans="1:56" ht="15" customHeight="1" x14ac:dyDescent="0.25">
      <c r="A23" s="25">
        <v>17</v>
      </c>
      <c r="B23" s="29" t="s">
        <v>101</v>
      </c>
      <c r="C23" s="30">
        <v>34.78</v>
      </c>
      <c r="D23" s="31">
        <v>58.5</v>
      </c>
      <c r="E23" s="55"/>
      <c r="F23" s="55">
        <f t="shared" si="0"/>
        <v>421.5</v>
      </c>
      <c r="G23" s="32">
        <v>32</v>
      </c>
      <c r="H23" s="34">
        <f t="shared" si="1"/>
        <v>514.78</v>
      </c>
      <c r="I23" s="35" t="s">
        <v>47</v>
      </c>
      <c r="J23" s="36" t="s">
        <v>76</v>
      </c>
      <c r="K23" s="47" t="s">
        <v>66</v>
      </c>
      <c r="L23" s="32">
        <v>564.88</v>
      </c>
      <c r="M23" s="51" t="s">
        <v>67</v>
      </c>
      <c r="N23" s="39">
        <v>59.8</v>
      </c>
      <c r="O23" s="36" t="s">
        <v>68</v>
      </c>
      <c r="P23" s="36" t="s">
        <v>68</v>
      </c>
      <c r="Q23" s="39" t="s">
        <v>62</v>
      </c>
      <c r="R23" s="32">
        <v>545</v>
      </c>
      <c r="S23" s="39"/>
      <c r="T23" s="39" t="s">
        <v>53</v>
      </c>
      <c r="U23" s="39">
        <v>205</v>
      </c>
      <c r="V23" s="39">
        <v>1</v>
      </c>
      <c r="W23" s="39">
        <v>0</v>
      </c>
      <c r="X23" s="39">
        <v>0</v>
      </c>
      <c r="Y23" s="39" t="s">
        <v>56</v>
      </c>
      <c r="Z23" s="39" t="s">
        <v>55</v>
      </c>
      <c r="AA23" s="39">
        <v>150</v>
      </c>
      <c r="AB23" s="39">
        <v>1</v>
      </c>
      <c r="AC23" s="39">
        <v>0</v>
      </c>
      <c r="AD23" s="39">
        <v>0</v>
      </c>
      <c r="AE23" s="39" t="s">
        <v>56</v>
      </c>
      <c r="AF23" s="39" t="s">
        <v>53</v>
      </c>
      <c r="AG23" s="39">
        <v>140</v>
      </c>
      <c r="AH23" s="39">
        <v>1</v>
      </c>
      <c r="AI23" s="39">
        <v>0</v>
      </c>
      <c r="AJ23" s="39" t="s">
        <v>56</v>
      </c>
      <c r="AK23" s="39" t="s">
        <v>69</v>
      </c>
      <c r="AL23" s="32">
        <v>50</v>
      </c>
      <c r="AM23" s="39" t="s">
        <v>53</v>
      </c>
      <c r="AN23" s="39">
        <v>50</v>
      </c>
      <c r="AO23" s="39">
        <v>1</v>
      </c>
      <c r="AP23" s="39" t="s">
        <v>56</v>
      </c>
      <c r="AQ23" s="40">
        <v>1976</v>
      </c>
      <c r="AR23" s="40">
        <v>2</v>
      </c>
      <c r="AS23" s="40">
        <v>2</v>
      </c>
      <c r="AT23" s="30">
        <v>12</v>
      </c>
      <c r="AU23" s="30">
        <v>480</v>
      </c>
      <c r="AV23" s="52">
        <v>283.5</v>
      </c>
      <c r="AW23" s="30"/>
      <c r="AX23" s="43">
        <v>34.78</v>
      </c>
      <c r="AY23" s="44">
        <f>'[1]2014г.'!R23+2</f>
        <v>67</v>
      </c>
      <c r="AZ23" s="44">
        <f>'[1]2014г.'!S23+2</f>
        <v>67</v>
      </c>
      <c r="BA23" s="44">
        <f>'[1]2014г.'!T23+2</f>
        <v>67</v>
      </c>
      <c r="BB23" s="44">
        <f>'[1]2014г.'!U23+2</f>
        <v>67</v>
      </c>
      <c r="BC23" s="46">
        <v>0</v>
      </c>
      <c r="BD23" s="32">
        <v>0</v>
      </c>
    </row>
    <row r="24" spans="1:56" ht="15" customHeight="1" x14ac:dyDescent="0.25">
      <c r="A24" s="25">
        <v>18</v>
      </c>
      <c r="B24" s="29" t="s">
        <v>102</v>
      </c>
      <c r="C24" s="30">
        <v>141.61000000000001</v>
      </c>
      <c r="D24" s="31">
        <v>51.7</v>
      </c>
      <c r="E24" s="32">
        <v>78.400000000000006</v>
      </c>
      <c r="F24" s="33">
        <f t="shared" ref="F24:F87" si="2">AU24-D24</f>
        <v>1737.8</v>
      </c>
      <c r="G24" s="32">
        <v>85</v>
      </c>
      <c r="H24" s="34">
        <f t="shared" ref="H24:H87" si="3">AU24+C24+E24</f>
        <v>2009.5100000000002</v>
      </c>
      <c r="I24" s="35" t="s">
        <v>47</v>
      </c>
      <c r="J24" s="36" t="s">
        <v>99</v>
      </c>
      <c r="K24" s="47" t="s">
        <v>61</v>
      </c>
      <c r="L24" s="32">
        <v>1445.18</v>
      </c>
      <c r="M24" s="32">
        <v>632</v>
      </c>
      <c r="N24" s="39">
        <v>285.5</v>
      </c>
      <c r="O24" s="36" t="s">
        <v>61</v>
      </c>
      <c r="P24" s="36" t="s">
        <v>51</v>
      </c>
      <c r="Q24" s="39" t="s">
        <v>62</v>
      </c>
      <c r="R24" s="32">
        <v>685</v>
      </c>
      <c r="S24" s="39">
        <v>375.5</v>
      </c>
      <c r="T24" s="39" t="s">
        <v>53</v>
      </c>
      <c r="U24" s="39">
        <v>730</v>
      </c>
      <c r="V24" s="39">
        <v>1</v>
      </c>
      <c r="W24" s="39">
        <v>0</v>
      </c>
      <c r="X24" s="39">
        <v>1</v>
      </c>
      <c r="Y24" s="39" t="s">
        <v>54</v>
      </c>
      <c r="Z24" s="39" t="s">
        <v>55</v>
      </c>
      <c r="AA24" s="39">
        <v>290</v>
      </c>
      <c r="AB24" s="39">
        <v>1</v>
      </c>
      <c r="AC24" s="39">
        <v>0</v>
      </c>
      <c r="AD24" s="39">
        <v>1</v>
      </c>
      <c r="AE24" s="39" t="s">
        <v>54</v>
      </c>
      <c r="AF24" s="39" t="s">
        <v>53</v>
      </c>
      <c r="AG24" s="39">
        <v>230</v>
      </c>
      <c r="AH24" s="39">
        <v>1</v>
      </c>
      <c r="AI24" s="39">
        <v>1</v>
      </c>
      <c r="AJ24" s="39" t="s">
        <v>56</v>
      </c>
      <c r="AK24" s="39" t="s">
        <v>53</v>
      </c>
      <c r="AL24" s="32">
        <v>120</v>
      </c>
      <c r="AM24" s="39" t="s">
        <v>53</v>
      </c>
      <c r="AN24" s="39">
        <v>260</v>
      </c>
      <c r="AO24" s="39">
        <v>1</v>
      </c>
      <c r="AP24" s="39" t="s">
        <v>56</v>
      </c>
      <c r="AQ24" s="40">
        <v>1981</v>
      </c>
      <c r="AR24" s="40">
        <v>5</v>
      </c>
      <c r="AS24" s="40">
        <v>2</v>
      </c>
      <c r="AT24" s="30">
        <v>38</v>
      </c>
      <c r="AU24" s="41">
        <v>1789.5</v>
      </c>
      <c r="AV24" s="49">
        <v>1105.5999999999999</v>
      </c>
      <c r="AW24" s="49">
        <v>78.400000000000006</v>
      </c>
      <c r="AX24" s="43">
        <v>141.61000000000001</v>
      </c>
      <c r="AY24" s="44">
        <f>'[1]2014г.'!R24+2</f>
        <v>37</v>
      </c>
      <c r="AZ24" s="44">
        <f>'[1]2014г.'!S24+2</f>
        <v>32</v>
      </c>
      <c r="BA24" s="44">
        <f>'[1]2014г.'!T24+2</f>
        <v>27</v>
      </c>
      <c r="BB24" s="44">
        <f>'[1]2014г.'!U24+2</f>
        <v>22</v>
      </c>
      <c r="BC24" s="53" t="s">
        <v>103</v>
      </c>
      <c r="BD24" s="32">
        <v>891</v>
      </c>
    </row>
    <row r="25" spans="1:56" ht="15" customHeight="1" x14ac:dyDescent="0.25">
      <c r="A25" s="25">
        <v>19</v>
      </c>
      <c r="B25" s="29" t="s">
        <v>104</v>
      </c>
      <c r="C25" s="30">
        <v>358.94</v>
      </c>
      <c r="D25" s="31">
        <v>783.1</v>
      </c>
      <c r="E25" s="32">
        <v>8.4</v>
      </c>
      <c r="F25" s="33">
        <f t="shared" si="2"/>
        <v>520.4899999999999</v>
      </c>
      <c r="G25" s="32">
        <v>123</v>
      </c>
      <c r="H25" s="34">
        <f t="shared" si="3"/>
        <v>1670.93</v>
      </c>
      <c r="I25" s="35" t="s">
        <v>47</v>
      </c>
      <c r="J25" s="36" t="s">
        <v>48</v>
      </c>
      <c r="K25" s="47" t="s">
        <v>61</v>
      </c>
      <c r="L25" s="32">
        <v>999</v>
      </c>
      <c r="M25" s="32">
        <v>105</v>
      </c>
      <c r="N25" s="39">
        <v>192.6</v>
      </c>
      <c r="O25" s="36" t="s">
        <v>61</v>
      </c>
      <c r="P25" s="36" t="s">
        <v>51</v>
      </c>
      <c r="Q25" s="39" t="s">
        <v>105</v>
      </c>
      <c r="R25" s="32">
        <v>1331</v>
      </c>
      <c r="S25" s="39"/>
      <c r="T25" s="39" t="s">
        <v>53</v>
      </c>
      <c r="U25" s="39">
        <v>420</v>
      </c>
      <c r="V25" s="39">
        <v>1</v>
      </c>
      <c r="W25" s="39">
        <v>0</v>
      </c>
      <c r="X25" s="39">
        <v>0</v>
      </c>
      <c r="Y25" s="39" t="s">
        <v>56</v>
      </c>
      <c r="Z25" s="39" t="s">
        <v>55</v>
      </c>
      <c r="AA25" s="39">
        <v>180</v>
      </c>
      <c r="AB25" s="39">
        <v>1</v>
      </c>
      <c r="AC25" s="39">
        <v>0</v>
      </c>
      <c r="AD25" s="39">
        <v>1</v>
      </c>
      <c r="AE25" s="39" t="s">
        <v>56</v>
      </c>
      <c r="AF25" s="39" t="s">
        <v>53</v>
      </c>
      <c r="AG25" s="39">
        <v>140</v>
      </c>
      <c r="AH25" s="39">
        <v>1</v>
      </c>
      <c r="AI25" s="39">
        <v>1</v>
      </c>
      <c r="AJ25" s="39" t="s">
        <v>56</v>
      </c>
      <c r="AK25" s="39" t="s">
        <v>69</v>
      </c>
      <c r="AL25" s="32">
        <v>140</v>
      </c>
      <c r="AM25" s="39" t="s">
        <v>53</v>
      </c>
      <c r="AN25" s="39">
        <v>240</v>
      </c>
      <c r="AO25" s="39">
        <v>2</v>
      </c>
      <c r="AP25" s="39" t="s">
        <v>56</v>
      </c>
      <c r="AQ25" s="40">
        <v>1962</v>
      </c>
      <c r="AR25" s="40">
        <v>2</v>
      </c>
      <c r="AS25" s="40">
        <v>3</v>
      </c>
      <c r="AT25" s="30">
        <v>45</v>
      </c>
      <c r="AU25" s="41">
        <v>1303.5899999999999</v>
      </c>
      <c r="AV25" s="52">
        <v>950.45</v>
      </c>
      <c r="AW25" s="52">
        <v>8.36</v>
      </c>
      <c r="AX25" s="43">
        <v>358.94</v>
      </c>
      <c r="AY25" s="44">
        <f>'[1]2014г.'!R25+2</f>
        <v>46</v>
      </c>
      <c r="AZ25" s="44">
        <f>'[1]2014г.'!S25+2</f>
        <v>47</v>
      </c>
      <c r="BA25" s="44">
        <f>'[1]2014г.'!T25+2</f>
        <v>47</v>
      </c>
      <c r="BB25" s="44">
        <f>'[1]2014г.'!U25+2</f>
        <v>22</v>
      </c>
      <c r="BC25" s="46">
        <v>0</v>
      </c>
      <c r="BD25" s="32">
        <v>0</v>
      </c>
    </row>
    <row r="26" spans="1:56" ht="15" customHeight="1" x14ac:dyDescent="0.25">
      <c r="A26" s="25">
        <v>20</v>
      </c>
      <c r="B26" s="29" t="s">
        <v>106</v>
      </c>
      <c r="C26" s="30">
        <v>44.32</v>
      </c>
      <c r="D26" s="31">
        <v>43.9</v>
      </c>
      <c r="E26" s="32"/>
      <c r="F26" s="33">
        <f t="shared" si="2"/>
        <v>609.80000000000007</v>
      </c>
      <c r="G26" s="32">
        <v>36</v>
      </c>
      <c r="H26" s="34">
        <f t="shared" si="3"/>
        <v>698.0200000000001</v>
      </c>
      <c r="I26" s="35" t="s">
        <v>47</v>
      </c>
      <c r="J26" s="36" t="s">
        <v>99</v>
      </c>
      <c r="K26" s="47" t="s">
        <v>61</v>
      </c>
      <c r="L26" s="32">
        <v>661</v>
      </c>
      <c r="M26" s="51" t="s">
        <v>67</v>
      </c>
      <c r="N26" s="39">
        <v>127.9</v>
      </c>
      <c r="O26" s="36" t="s">
        <v>68</v>
      </c>
      <c r="P26" s="36" t="s">
        <v>68</v>
      </c>
      <c r="Q26" s="39" t="s">
        <v>62</v>
      </c>
      <c r="R26" s="32">
        <v>572</v>
      </c>
      <c r="S26" s="39"/>
      <c r="T26" s="39" t="s">
        <v>53</v>
      </c>
      <c r="U26" s="39">
        <v>205</v>
      </c>
      <c r="V26" s="39">
        <v>1</v>
      </c>
      <c r="W26" s="39">
        <v>0</v>
      </c>
      <c r="X26" s="39">
        <v>0</v>
      </c>
      <c r="Y26" s="39" t="s">
        <v>56</v>
      </c>
      <c r="Z26" s="39" t="s">
        <v>55</v>
      </c>
      <c r="AA26" s="39">
        <v>150</v>
      </c>
      <c r="AB26" s="39">
        <v>1</v>
      </c>
      <c r="AC26" s="39">
        <v>0</v>
      </c>
      <c r="AD26" s="39">
        <v>1</v>
      </c>
      <c r="AE26" s="39" t="s">
        <v>56</v>
      </c>
      <c r="AF26" s="39" t="s">
        <v>53</v>
      </c>
      <c r="AG26" s="39">
        <v>140</v>
      </c>
      <c r="AH26" s="39">
        <v>1</v>
      </c>
      <c r="AI26" s="39">
        <v>1</v>
      </c>
      <c r="AJ26" s="39" t="s">
        <v>56</v>
      </c>
      <c r="AK26" s="39" t="s">
        <v>53</v>
      </c>
      <c r="AL26" s="32">
        <v>50</v>
      </c>
      <c r="AM26" s="39" t="s">
        <v>53</v>
      </c>
      <c r="AN26" s="39">
        <v>60</v>
      </c>
      <c r="AO26" s="39">
        <v>1</v>
      </c>
      <c r="AP26" s="39" t="s">
        <v>56</v>
      </c>
      <c r="AQ26" s="40">
        <v>1960</v>
      </c>
      <c r="AR26" s="40">
        <v>2</v>
      </c>
      <c r="AS26" s="40">
        <v>2</v>
      </c>
      <c r="AT26" s="30">
        <v>16</v>
      </c>
      <c r="AU26" s="30">
        <v>653.70000000000005</v>
      </c>
      <c r="AV26" s="52">
        <v>391.8</v>
      </c>
      <c r="AW26" s="30"/>
      <c r="AX26" s="43">
        <v>44.32</v>
      </c>
      <c r="AY26" s="44">
        <f>'[1]2014г.'!R26+2</f>
        <v>54</v>
      </c>
      <c r="AZ26" s="44">
        <f>'[1]2014г.'!S26+2</f>
        <v>42</v>
      </c>
      <c r="BA26" s="44">
        <f>'[1]2014г.'!T26+2</f>
        <v>42</v>
      </c>
      <c r="BB26" s="44">
        <f>'[1]2014г.'!U26+2</f>
        <v>22</v>
      </c>
      <c r="BC26" s="53" t="s">
        <v>107</v>
      </c>
      <c r="BD26" s="32">
        <v>1046</v>
      </c>
    </row>
    <row r="27" spans="1:56" ht="15" customHeight="1" x14ac:dyDescent="0.25">
      <c r="A27" s="25">
        <v>21</v>
      </c>
      <c r="B27" s="29" t="s">
        <v>108</v>
      </c>
      <c r="C27" s="30">
        <v>50.78</v>
      </c>
      <c r="D27" s="31">
        <v>62.1</v>
      </c>
      <c r="E27" s="32"/>
      <c r="F27" s="33">
        <f t="shared" si="2"/>
        <v>593.6</v>
      </c>
      <c r="G27" s="32">
        <v>27</v>
      </c>
      <c r="H27" s="34">
        <f t="shared" si="3"/>
        <v>706.48</v>
      </c>
      <c r="I27" s="35" t="s">
        <v>47</v>
      </c>
      <c r="J27" s="36" t="s">
        <v>109</v>
      </c>
      <c r="K27" s="47" t="s">
        <v>61</v>
      </c>
      <c r="L27" s="32">
        <v>656.85</v>
      </c>
      <c r="M27" s="32">
        <v>87.75</v>
      </c>
      <c r="N27" s="39">
        <v>115.3</v>
      </c>
      <c r="O27" s="36" t="s">
        <v>68</v>
      </c>
      <c r="P27" s="36" t="s">
        <v>51</v>
      </c>
      <c r="Q27" s="39" t="s">
        <v>62</v>
      </c>
      <c r="R27" s="32">
        <v>640.24</v>
      </c>
      <c r="S27" s="39"/>
      <c r="T27" s="39" t="s">
        <v>53</v>
      </c>
      <c r="U27" s="39">
        <v>205</v>
      </c>
      <c r="V27" s="39">
        <v>1</v>
      </c>
      <c r="W27" s="39">
        <v>0</v>
      </c>
      <c r="X27" s="39">
        <v>0</v>
      </c>
      <c r="Y27" s="39" t="s">
        <v>56</v>
      </c>
      <c r="Z27" s="39" t="s">
        <v>55</v>
      </c>
      <c r="AA27" s="39">
        <v>150</v>
      </c>
      <c r="AB27" s="39">
        <v>1</v>
      </c>
      <c r="AC27" s="39">
        <v>0</v>
      </c>
      <c r="AD27" s="39">
        <v>1</v>
      </c>
      <c r="AE27" s="39" t="s">
        <v>56</v>
      </c>
      <c r="AF27" s="39" t="s">
        <v>53</v>
      </c>
      <c r="AG27" s="39">
        <v>140</v>
      </c>
      <c r="AH27" s="39">
        <v>1</v>
      </c>
      <c r="AI27" s="39">
        <v>1</v>
      </c>
      <c r="AJ27" s="39" t="s">
        <v>56</v>
      </c>
      <c r="AK27" s="39" t="s">
        <v>53</v>
      </c>
      <c r="AL27" s="32">
        <v>50</v>
      </c>
      <c r="AM27" s="39" t="s">
        <v>53</v>
      </c>
      <c r="AN27" s="39">
        <v>60</v>
      </c>
      <c r="AO27" s="39">
        <v>1</v>
      </c>
      <c r="AP27" s="39" t="s">
        <v>56</v>
      </c>
      <c r="AQ27" s="40">
        <v>1962</v>
      </c>
      <c r="AR27" s="40">
        <v>2</v>
      </c>
      <c r="AS27" s="40">
        <v>2</v>
      </c>
      <c r="AT27" s="30">
        <v>16</v>
      </c>
      <c r="AU27" s="30">
        <v>655.7</v>
      </c>
      <c r="AV27" s="52">
        <v>418.6</v>
      </c>
      <c r="AW27" s="30"/>
      <c r="AX27" s="43">
        <v>50.78</v>
      </c>
      <c r="AY27" s="44">
        <f>'[1]2014г.'!R27+2</f>
        <v>54</v>
      </c>
      <c r="AZ27" s="44">
        <f>'[1]2014г.'!S27+2</f>
        <v>42</v>
      </c>
      <c r="BA27" s="44">
        <f>'[1]2014г.'!T27+2</f>
        <v>42</v>
      </c>
      <c r="BB27" s="44">
        <f>'[1]2014г.'!U27+2</f>
        <v>22</v>
      </c>
      <c r="BC27" s="53" t="s">
        <v>110</v>
      </c>
      <c r="BD27" s="32">
        <v>1019</v>
      </c>
    </row>
    <row r="28" spans="1:56" ht="15" customHeight="1" x14ac:dyDescent="0.25">
      <c r="A28" s="25">
        <v>22</v>
      </c>
      <c r="B28" s="29" t="s">
        <v>111</v>
      </c>
      <c r="C28" s="30">
        <v>70.16</v>
      </c>
      <c r="D28" s="31">
        <v>188</v>
      </c>
      <c r="E28" s="32"/>
      <c r="F28" s="33">
        <f t="shared" si="2"/>
        <v>455.79999999999995</v>
      </c>
      <c r="G28" s="32">
        <v>50</v>
      </c>
      <c r="H28" s="34">
        <f t="shared" si="3"/>
        <v>713.95999999999992</v>
      </c>
      <c r="I28" s="35" t="s">
        <v>47</v>
      </c>
      <c r="J28" s="36" t="s">
        <v>99</v>
      </c>
      <c r="K28" s="47" t="s">
        <v>61</v>
      </c>
      <c r="L28" s="32">
        <v>681.45</v>
      </c>
      <c r="M28" s="32">
        <v>58.41</v>
      </c>
      <c r="N28" s="39">
        <v>72.900000000000006</v>
      </c>
      <c r="O28" s="36" t="s">
        <v>112</v>
      </c>
      <c r="P28" s="36" t="s">
        <v>68</v>
      </c>
      <c r="Q28" s="39" t="s">
        <v>62</v>
      </c>
      <c r="R28" s="32">
        <v>491.92</v>
      </c>
      <c r="S28" s="39"/>
      <c r="T28" s="39" t="s">
        <v>53</v>
      </c>
      <c r="U28" s="39">
        <v>205</v>
      </c>
      <c r="V28" s="39">
        <v>1</v>
      </c>
      <c r="W28" s="39">
        <v>0</v>
      </c>
      <c r="X28" s="39">
        <v>0</v>
      </c>
      <c r="Y28" s="39" t="s">
        <v>56</v>
      </c>
      <c r="Z28" s="39" t="s">
        <v>55</v>
      </c>
      <c r="AA28" s="39">
        <v>150</v>
      </c>
      <c r="AB28" s="39">
        <v>1</v>
      </c>
      <c r="AC28" s="39">
        <v>0</v>
      </c>
      <c r="AD28" s="39">
        <v>1</v>
      </c>
      <c r="AE28" s="39" t="s">
        <v>56</v>
      </c>
      <c r="AF28" s="39" t="s">
        <v>53</v>
      </c>
      <c r="AG28" s="39">
        <v>140</v>
      </c>
      <c r="AH28" s="39">
        <v>1</v>
      </c>
      <c r="AI28" s="39">
        <v>1</v>
      </c>
      <c r="AJ28" s="39" t="s">
        <v>56</v>
      </c>
      <c r="AK28" s="39" t="s">
        <v>53</v>
      </c>
      <c r="AL28" s="32">
        <v>50</v>
      </c>
      <c r="AM28" s="39" t="s">
        <v>53</v>
      </c>
      <c r="AN28" s="39">
        <v>60</v>
      </c>
      <c r="AO28" s="39">
        <v>1</v>
      </c>
      <c r="AP28" s="39" t="s">
        <v>56</v>
      </c>
      <c r="AQ28" s="40">
        <v>1959</v>
      </c>
      <c r="AR28" s="40">
        <v>2</v>
      </c>
      <c r="AS28" s="40">
        <v>2</v>
      </c>
      <c r="AT28" s="30">
        <v>12</v>
      </c>
      <c r="AU28" s="30">
        <v>643.79999999999995</v>
      </c>
      <c r="AV28" s="52">
        <v>403.4</v>
      </c>
      <c r="AW28" s="30"/>
      <c r="AX28" s="43">
        <v>70.16</v>
      </c>
      <c r="AY28" s="44">
        <f>'[1]2014г.'!R28+2</f>
        <v>54</v>
      </c>
      <c r="AZ28" s="44">
        <f>'[1]2014г.'!S28+2</f>
        <v>42</v>
      </c>
      <c r="BA28" s="44">
        <f>'[1]2014г.'!T28+2</f>
        <v>42</v>
      </c>
      <c r="BB28" s="44">
        <f>'[1]2014г.'!U28+2</f>
        <v>22</v>
      </c>
      <c r="BC28" s="53" t="s">
        <v>113</v>
      </c>
      <c r="BD28" s="32">
        <v>1015</v>
      </c>
    </row>
    <row r="29" spans="1:56" ht="15" customHeight="1" x14ac:dyDescent="0.25">
      <c r="A29" s="25">
        <v>23</v>
      </c>
      <c r="B29" s="29" t="s">
        <v>114</v>
      </c>
      <c r="C29" s="30">
        <v>42.18</v>
      </c>
      <c r="D29" s="31">
        <v>29.2</v>
      </c>
      <c r="E29" s="55">
        <v>39.6</v>
      </c>
      <c r="F29" s="33">
        <f t="shared" si="2"/>
        <v>615.5</v>
      </c>
      <c r="G29" s="32">
        <v>28</v>
      </c>
      <c r="H29" s="34">
        <f t="shared" si="3"/>
        <v>726.48</v>
      </c>
      <c r="I29" s="35" t="s">
        <v>47</v>
      </c>
      <c r="J29" s="36" t="s">
        <v>48</v>
      </c>
      <c r="K29" s="47" t="s">
        <v>61</v>
      </c>
      <c r="L29" s="32">
        <v>564.88</v>
      </c>
      <c r="M29" s="32">
        <v>57.94</v>
      </c>
      <c r="N29" s="39">
        <v>59.76</v>
      </c>
      <c r="O29" s="36" t="s">
        <v>68</v>
      </c>
      <c r="P29" s="36" t="s">
        <v>68</v>
      </c>
      <c r="Q29" s="39" t="s">
        <v>62</v>
      </c>
      <c r="R29" s="32">
        <v>546</v>
      </c>
      <c r="S29" s="39"/>
      <c r="T29" s="39" t="s">
        <v>53</v>
      </c>
      <c r="U29" s="39">
        <v>205</v>
      </c>
      <c r="V29" s="39">
        <v>1</v>
      </c>
      <c r="W29" s="39">
        <v>0</v>
      </c>
      <c r="X29" s="39">
        <v>0</v>
      </c>
      <c r="Y29" s="39" t="s">
        <v>56</v>
      </c>
      <c r="Z29" s="39" t="s">
        <v>55</v>
      </c>
      <c r="AA29" s="39">
        <v>150</v>
      </c>
      <c r="AB29" s="39">
        <v>1</v>
      </c>
      <c r="AC29" s="39">
        <v>0</v>
      </c>
      <c r="AD29" s="39">
        <v>1</v>
      </c>
      <c r="AE29" s="39" t="s">
        <v>56</v>
      </c>
      <c r="AF29" s="39" t="s">
        <v>53</v>
      </c>
      <c r="AG29" s="39">
        <v>140</v>
      </c>
      <c r="AH29" s="39">
        <v>1</v>
      </c>
      <c r="AI29" s="39">
        <v>1</v>
      </c>
      <c r="AJ29" s="39" t="s">
        <v>56</v>
      </c>
      <c r="AK29" s="39" t="s">
        <v>53</v>
      </c>
      <c r="AL29" s="32">
        <v>50</v>
      </c>
      <c r="AM29" s="39" t="s">
        <v>53</v>
      </c>
      <c r="AN29" s="39">
        <v>50</v>
      </c>
      <c r="AO29" s="39">
        <v>1</v>
      </c>
      <c r="AP29" s="39" t="s">
        <v>56</v>
      </c>
      <c r="AQ29" s="40">
        <v>1960</v>
      </c>
      <c r="AR29" s="40">
        <v>2</v>
      </c>
      <c r="AS29" s="40">
        <v>2</v>
      </c>
      <c r="AT29" s="30">
        <v>15</v>
      </c>
      <c r="AU29" s="30">
        <v>644.70000000000005</v>
      </c>
      <c r="AV29" s="52">
        <v>397.2</v>
      </c>
      <c r="AW29" s="30"/>
      <c r="AX29" s="43">
        <v>42.18</v>
      </c>
      <c r="AY29" s="44">
        <f>'[1]2014г.'!R29+2</f>
        <v>54</v>
      </c>
      <c r="AZ29" s="44">
        <f>'[1]2014г.'!S29+2</f>
        <v>42</v>
      </c>
      <c r="BA29" s="44">
        <f>'[1]2014г.'!T29+2</f>
        <v>42</v>
      </c>
      <c r="BB29" s="44">
        <f>'[1]2014г.'!U29+2</f>
        <v>22</v>
      </c>
      <c r="BC29" s="53" t="s">
        <v>115</v>
      </c>
      <c r="BD29" s="32">
        <v>928</v>
      </c>
    </row>
    <row r="30" spans="1:56" ht="15" customHeight="1" x14ac:dyDescent="0.25">
      <c r="A30" s="25">
        <v>24</v>
      </c>
      <c r="B30" s="29" t="s">
        <v>116</v>
      </c>
      <c r="C30" s="30">
        <v>32.25</v>
      </c>
      <c r="D30" s="31">
        <v>56.6</v>
      </c>
      <c r="E30" s="52">
        <v>46</v>
      </c>
      <c r="F30" s="33">
        <f t="shared" si="2"/>
        <v>276.7</v>
      </c>
      <c r="G30" s="32">
        <v>22</v>
      </c>
      <c r="H30" s="34">
        <f t="shared" si="3"/>
        <v>411.55</v>
      </c>
      <c r="I30" s="35" t="s">
        <v>47</v>
      </c>
      <c r="J30" s="36" t="s">
        <v>48</v>
      </c>
      <c r="K30" s="47" t="s">
        <v>61</v>
      </c>
      <c r="L30" s="32">
        <v>453.42</v>
      </c>
      <c r="M30" s="32">
        <v>68.7</v>
      </c>
      <c r="N30" s="39">
        <v>58.74</v>
      </c>
      <c r="O30" s="36" t="s">
        <v>68</v>
      </c>
      <c r="P30" s="36" t="s">
        <v>51</v>
      </c>
      <c r="Q30" s="39" t="s">
        <v>62</v>
      </c>
      <c r="R30" s="32">
        <v>364.9</v>
      </c>
      <c r="S30" s="39"/>
      <c r="T30" s="39" t="s">
        <v>53</v>
      </c>
      <c r="U30" s="39">
        <v>105</v>
      </c>
      <c r="V30" s="39">
        <v>1</v>
      </c>
      <c r="W30" s="39">
        <v>0</v>
      </c>
      <c r="X30" s="39">
        <v>0</v>
      </c>
      <c r="Y30" s="39" t="s">
        <v>56</v>
      </c>
      <c r="Z30" s="39" t="s">
        <v>55</v>
      </c>
      <c r="AA30" s="39">
        <v>75</v>
      </c>
      <c r="AB30" s="39">
        <v>1</v>
      </c>
      <c r="AC30" s="39">
        <v>0</v>
      </c>
      <c r="AD30" s="39">
        <v>1</v>
      </c>
      <c r="AE30" s="39" t="s">
        <v>56</v>
      </c>
      <c r="AF30" s="39" t="s">
        <v>53</v>
      </c>
      <c r="AG30" s="39">
        <v>70</v>
      </c>
      <c r="AH30" s="39">
        <v>1</v>
      </c>
      <c r="AI30" s="39">
        <v>1</v>
      </c>
      <c r="AJ30" s="39" t="s">
        <v>56</v>
      </c>
      <c r="AK30" s="39" t="s">
        <v>53</v>
      </c>
      <c r="AL30" s="32">
        <v>25</v>
      </c>
      <c r="AM30" s="39" t="s">
        <v>53</v>
      </c>
      <c r="AN30" s="39">
        <v>30</v>
      </c>
      <c r="AO30" s="39">
        <v>1</v>
      </c>
      <c r="AP30" s="39" t="s">
        <v>56</v>
      </c>
      <c r="AQ30" s="40">
        <v>1960</v>
      </c>
      <c r="AR30" s="40">
        <v>2</v>
      </c>
      <c r="AS30" s="40">
        <v>1</v>
      </c>
      <c r="AT30" s="30">
        <v>8</v>
      </c>
      <c r="AU30" s="30">
        <v>333.3</v>
      </c>
      <c r="AV30" s="52">
        <v>245.3</v>
      </c>
      <c r="AW30" s="55">
        <v>39.6</v>
      </c>
      <c r="AX30" s="43">
        <v>32.25</v>
      </c>
      <c r="AY30" s="44">
        <f>'[1]2014г.'!R30+2</f>
        <v>54</v>
      </c>
      <c r="AZ30" s="44">
        <f>'[1]2014г.'!S30+2</f>
        <v>42</v>
      </c>
      <c r="BA30" s="44">
        <f>'[1]2014г.'!T30+2</f>
        <v>42</v>
      </c>
      <c r="BB30" s="44">
        <f>'[1]2014г.'!U30+2</f>
        <v>22</v>
      </c>
      <c r="BC30" s="53" t="s">
        <v>117</v>
      </c>
      <c r="BD30" s="32">
        <v>1003</v>
      </c>
    </row>
    <row r="31" spans="1:56" ht="15" customHeight="1" x14ac:dyDescent="0.25">
      <c r="A31" s="25">
        <v>25</v>
      </c>
      <c r="B31" s="29" t="s">
        <v>118</v>
      </c>
      <c r="C31" s="30">
        <v>625.99</v>
      </c>
      <c r="D31" s="31">
        <v>122.7</v>
      </c>
      <c r="E31" s="49">
        <v>1585.2</v>
      </c>
      <c r="F31" s="33">
        <f t="shared" si="2"/>
        <v>6257.3</v>
      </c>
      <c r="G31" s="32">
        <v>329</v>
      </c>
      <c r="H31" s="34">
        <f t="shared" si="3"/>
        <v>8591.19</v>
      </c>
      <c r="I31" s="35" t="s">
        <v>47</v>
      </c>
      <c r="J31" s="36" t="s">
        <v>48</v>
      </c>
      <c r="K31" s="47" t="s">
        <v>61</v>
      </c>
      <c r="L31" s="32">
        <v>5953.5</v>
      </c>
      <c r="M31" s="32">
        <v>354.2</v>
      </c>
      <c r="N31" s="39">
        <v>1067.1600000000001</v>
      </c>
      <c r="O31" s="36" t="s">
        <v>61</v>
      </c>
      <c r="P31" s="36" t="s">
        <v>51</v>
      </c>
      <c r="Q31" s="39" t="s">
        <v>105</v>
      </c>
      <c r="R31" s="32">
        <v>2700</v>
      </c>
      <c r="S31" s="39">
        <v>1747</v>
      </c>
      <c r="T31" s="39" t="s">
        <v>53</v>
      </c>
      <c r="U31" s="39">
        <v>3450</v>
      </c>
      <c r="V31" s="39">
        <v>1</v>
      </c>
      <c r="W31" s="39">
        <v>0</v>
      </c>
      <c r="X31" s="39">
        <v>1</v>
      </c>
      <c r="Y31" s="39" t="s">
        <v>54</v>
      </c>
      <c r="Z31" s="39" t="s">
        <v>55</v>
      </c>
      <c r="AA31" s="39">
        <v>990</v>
      </c>
      <c r="AB31" s="39">
        <v>1</v>
      </c>
      <c r="AC31" s="39">
        <v>0</v>
      </c>
      <c r="AD31" s="39">
        <v>1</v>
      </c>
      <c r="AE31" s="39" t="s">
        <v>54</v>
      </c>
      <c r="AF31" s="39" t="s">
        <v>53</v>
      </c>
      <c r="AG31" s="39">
        <v>760</v>
      </c>
      <c r="AH31" s="39">
        <v>1</v>
      </c>
      <c r="AI31" s="39">
        <v>1</v>
      </c>
      <c r="AJ31" s="39" t="s">
        <v>56</v>
      </c>
      <c r="AK31" s="39" t="s">
        <v>53</v>
      </c>
      <c r="AL31" s="54">
        <v>1640</v>
      </c>
      <c r="AM31" s="39" t="s">
        <v>53</v>
      </c>
      <c r="AN31" s="39">
        <v>1600</v>
      </c>
      <c r="AO31" s="39">
        <v>1</v>
      </c>
      <c r="AP31" s="39" t="s">
        <v>56</v>
      </c>
      <c r="AQ31" s="40">
        <v>1988</v>
      </c>
      <c r="AR31" s="40">
        <v>5</v>
      </c>
      <c r="AS31" s="40">
        <v>12</v>
      </c>
      <c r="AT31" s="30">
        <v>112</v>
      </c>
      <c r="AU31" s="41">
        <v>6380</v>
      </c>
      <c r="AV31" s="49">
        <v>4032.9</v>
      </c>
      <c r="AW31" s="52">
        <v>46</v>
      </c>
      <c r="AX31" s="43">
        <v>625.99</v>
      </c>
      <c r="AY31" s="44">
        <f>'[1]2014г.'!R31+2</f>
        <v>37</v>
      </c>
      <c r="AZ31" s="44">
        <f>'[1]2014г.'!S31+2</f>
        <v>32</v>
      </c>
      <c r="BA31" s="44">
        <f>'[1]2014г.'!T31+2</f>
        <v>37</v>
      </c>
      <c r="BB31" s="44">
        <f>'[1]2014г.'!U31+2</f>
        <v>12</v>
      </c>
      <c r="BC31" s="53" t="s">
        <v>119</v>
      </c>
      <c r="BD31" s="32">
        <v>5395</v>
      </c>
    </row>
    <row r="32" spans="1:56" ht="15" customHeight="1" x14ac:dyDescent="0.25">
      <c r="A32" s="25">
        <v>26</v>
      </c>
      <c r="B32" s="29" t="s">
        <v>120</v>
      </c>
      <c r="C32" s="30">
        <v>36.159999999999997</v>
      </c>
      <c r="D32" s="31"/>
      <c r="E32" s="32"/>
      <c r="F32" s="33">
        <f t="shared" si="2"/>
        <v>377</v>
      </c>
      <c r="G32" s="32">
        <v>31</v>
      </c>
      <c r="H32" s="34">
        <f t="shared" si="3"/>
        <v>413.15999999999997</v>
      </c>
      <c r="I32" s="35" t="s">
        <v>47</v>
      </c>
      <c r="J32" s="36" t="s">
        <v>109</v>
      </c>
      <c r="K32" s="47" t="s">
        <v>61</v>
      </c>
      <c r="L32" s="32">
        <v>367</v>
      </c>
      <c r="M32" s="32">
        <v>52.4</v>
      </c>
      <c r="N32" s="39">
        <v>56.04</v>
      </c>
      <c r="O32" s="36" t="s">
        <v>68</v>
      </c>
      <c r="P32" s="36" t="s">
        <v>68</v>
      </c>
      <c r="Q32" s="39" t="s">
        <v>62</v>
      </c>
      <c r="R32" s="32">
        <v>361</v>
      </c>
      <c r="S32" s="39"/>
      <c r="T32" s="39" t="s">
        <v>53</v>
      </c>
      <c r="U32" s="39">
        <v>105</v>
      </c>
      <c r="V32" s="39">
        <v>1</v>
      </c>
      <c r="W32" s="39">
        <v>0</v>
      </c>
      <c r="X32" s="39">
        <v>0</v>
      </c>
      <c r="Y32" s="39" t="s">
        <v>56</v>
      </c>
      <c r="Z32" s="39" t="s">
        <v>55</v>
      </c>
      <c r="AA32" s="39">
        <v>75</v>
      </c>
      <c r="AB32" s="39">
        <v>1</v>
      </c>
      <c r="AC32" s="39">
        <v>0</v>
      </c>
      <c r="AD32" s="39">
        <v>1</v>
      </c>
      <c r="AE32" s="39" t="s">
        <v>56</v>
      </c>
      <c r="AF32" s="39" t="s">
        <v>53</v>
      </c>
      <c r="AG32" s="39">
        <v>70</v>
      </c>
      <c r="AH32" s="39">
        <v>1</v>
      </c>
      <c r="AI32" s="39">
        <v>1</v>
      </c>
      <c r="AJ32" s="39" t="s">
        <v>56</v>
      </c>
      <c r="AK32" s="39" t="s">
        <v>53</v>
      </c>
      <c r="AL32" s="32">
        <v>25</v>
      </c>
      <c r="AM32" s="39" t="s">
        <v>53</v>
      </c>
      <c r="AN32" s="39">
        <v>30</v>
      </c>
      <c r="AO32" s="39">
        <v>1</v>
      </c>
      <c r="AP32" s="39" t="s">
        <v>56</v>
      </c>
      <c r="AQ32" s="40">
        <v>1958</v>
      </c>
      <c r="AR32" s="40">
        <v>2</v>
      </c>
      <c r="AS32" s="40">
        <v>2</v>
      </c>
      <c r="AT32" s="30">
        <v>8</v>
      </c>
      <c r="AU32" s="30">
        <v>377</v>
      </c>
      <c r="AV32" s="52">
        <v>235.4</v>
      </c>
      <c r="AW32" s="49">
        <v>1585.2</v>
      </c>
      <c r="AX32" s="43">
        <v>36.159999999999997</v>
      </c>
      <c r="AY32" s="44">
        <f>'[1]2014г.'!R32+2</f>
        <v>54</v>
      </c>
      <c r="AZ32" s="44">
        <f>'[1]2014г.'!S32+2</f>
        <v>42</v>
      </c>
      <c r="BA32" s="44">
        <f>'[1]2014г.'!T32+2</f>
        <v>42</v>
      </c>
      <c r="BB32" s="44">
        <f>'[1]2014г.'!U32+2</f>
        <v>22</v>
      </c>
      <c r="BC32" s="53" t="s">
        <v>121</v>
      </c>
      <c r="BD32" s="32">
        <v>888</v>
      </c>
    </row>
    <row r="33" spans="1:56" ht="15" customHeight="1" x14ac:dyDescent="0.25">
      <c r="A33" s="25">
        <v>27</v>
      </c>
      <c r="B33" s="29" t="s">
        <v>122</v>
      </c>
      <c r="C33" s="30">
        <v>47.02</v>
      </c>
      <c r="D33" s="31"/>
      <c r="E33" s="32"/>
      <c r="F33" s="33">
        <f t="shared" si="2"/>
        <v>658</v>
      </c>
      <c r="G33" s="32">
        <v>37</v>
      </c>
      <c r="H33" s="34">
        <f t="shared" si="3"/>
        <v>705.02</v>
      </c>
      <c r="I33" s="35" t="s">
        <v>47</v>
      </c>
      <c r="J33" s="36" t="s">
        <v>48</v>
      </c>
      <c r="K33" s="47" t="s">
        <v>61</v>
      </c>
      <c r="L33" s="32">
        <v>631.6</v>
      </c>
      <c r="M33" s="51" t="s">
        <v>67</v>
      </c>
      <c r="N33" s="39">
        <v>119.4</v>
      </c>
      <c r="O33" s="36" t="s">
        <v>68</v>
      </c>
      <c r="P33" s="36" t="s">
        <v>51</v>
      </c>
      <c r="Q33" s="39" t="s">
        <v>62</v>
      </c>
      <c r="R33" s="32">
        <v>585</v>
      </c>
      <c r="S33" s="39"/>
      <c r="T33" s="39" t="s">
        <v>53</v>
      </c>
      <c r="U33" s="39">
        <v>205</v>
      </c>
      <c r="V33" s="39">
        <v>1</v>
      </c>
      <c r="W33" s="39">
        <v>0</v>
      </c>
      <c r="X33" s="39">
        <v>0</v>
      </c>
      <c r="Y33" s="39" t="s">
        <v>56</v>
      </c>
      <c r="Z33" s="39" t="s">
        <v>55</v>
      </c>
      <c r="AA33" s="39">
        <v>150</v>
      </c>
      <c r="AB33" s="39">
        <v>1</v>
      </c>
      <c r="AC33" s="39">
        <v>0</v>
      </c>
      <c r="AD33" s="39">
        <v>1</v>
      </c>
      <c r="AE33" s="39" t="s">
        <v>56</v>
      </c>
      <c r="AF33" s="39" t="s">
        <v>53</v>
      </c>
      <c r="AG33" s="39">
        <v>140</v>
      </c>
      <c r="AH33" s="39">
        <v>1</v>
      </c>
      <c r="AI33" s="39">
        <v>1</v>
      </c>
      <c r="AJ33" s="39" t="s">
        <v>56</v>
      </c>
      <c r="AK33" s="39" t="s">
        <v>53</v>
      </c>
      <c r="AL33" s="32">
        <v>50</v>
      </c>
      <c r="AM33" s="39" t="s">
        <v>53</v>
      </c>
      <c r="AN33" s="39">
        <v>60</v>
      </c>
      <c r="AO33" s="39">
        <v>1</v>
      </c>
      <c r="AP33" s="39" t="s">
        <v>56</v>
      </c>
      <c r="AQ33" s="40">
        <v>1962</v>
      </c>
      <c r="AR33" s="40">
        <v>2</v>
      </c>
      <c r="AS33" s="40">
        <v>2</v>
      </c>
      <c r="AT33" s="30">
        <v>16</v>
      </c>
      <c r="AU33" s="30">
        <v>658</v>
      </c>
      <c r="AV33" s="52">
        <v>432.2</v>
      </c>
      <c r="AW33" s="30"/>
      <c r="AX33" s="43">
        <v>47.02</v>
      </c>
      <c r="AY33" s="44">
        <f>'[1]2014г.'!R33+2</f>
        <v>54</v>
      </c>
      <c r="AZ33" s="44">
        <f>'[1]2014г.'!S33+2</f>
        <v>42</v>
      </c>
      <c r="BA33" s="44">
        <f>'[1]2014г.'!T33+2</f>
        <v>42</v>
      </c>
      <c r="BB33" s="44">
        <f>'[1]2014г.'!U33+2</f>
        <v>22</v>
      </c>
      <c r="BC33" s="53" t="s">
        <v>123</v>
      </c>
      <c r="BD33" s="32">
        <v>691</v>
      </c>
    </row>
    <row r="34" spans="1:56" ht="15" customHeight="1" x14ac:dyDescent="0.25">
      <c r="A34" s="25">
        <v>28</v>
      </c>
      <c r="B34" s="29" t="s">
        <v>124</v>
      </c>
      <c r="C34" s="30">
        <v>53.68</v>
      </c>
      <c r="D34" s="31"/>
      <c r="E34" s="32"/>
      <c r="F34" s="33">
        <f t="shared" si="2"/>
        <v>611.29999999999995</v>
      </c>
      <c r="G34" s="32">
        <v>33</v>
      </c>
      <c r="H34" s="34">
        <f t="shared" si="3"/>
        <v>664.9799999999999</v>
      </c>
      <c r="I34" s="35" t="s">
        <v>47</v>
      </c>
      <c r="J34" s="36" t="s">
        <v>99</v>
      </c>
      <c r="K34" s="47" t="s">
        <v>61</v>
      </c>
      <c r="L34" s="32">
        <v>663.6</v>
      </c>
      <c r="M34" s="51" t="s">
        <v>67</v>
      </c>
      <c r="N34" s="39">
        <v>120</v>
      </c>
      <c r="O34" s="36" t="s">
        <v>68</v>
      </c>
      <c r="P34" s="36" t="s">
        <v>51</v>
      </c>
      <c r="Q34" s="39" t="s">
        <v>62</v>
      </c>
      <c r="R34" s="32">
        <v>572.03</v>
      </c>
      <c r="S34" s="39"/>
      <c r="T34" s="39" t="s">
        <v>53</v>
      </c>
      <c r="U34" s="39">
        <v>205</v>
      </c>
      <c r="V34" s="39">
        <v>1</v>
      </c>
      <c r="W34" s="39">
        <v>0</v>
      </c>
      <c r="X34" s="39">
        <v>0</v>
      </c>
      <c r="Y34" s="39" t="s">
        <v>56</v>
      </c>
      <c r="Z34" s="39" t="s">
        <v>55</v>
      </c>
      <c r="AA34" s="39">
        <v>150</v>
      </c>
      <c r="AB34" s="39">
        <v>1</v>
      </c>
      <c r="AC34" s="39">
        <v>0</v>
      </c>
      <c r="AD34" s="39">
        <v>1</v>
      </c>
      <c r="AE34" s="39" t="s">
        <v>56</v>
      </c>
      <c r="AF34" s="39" t="s">
        <v>53</v>
      </c>
      <c r="AG34" s="39">
        <v>140</v>
      </c>
      <c r="AH34" s="39">
        <v>1</v>
      </c>
      <c r="AI34" s="39">
        <v>1</v>
      </c>
      <c r="AJ34" s="39" t="s">
        <v>56</v>
      </c>
      <c r="AK34" s="39" t="s">
        <v>53</v>
      </c>
      <c r="AL34" s="32">
        <v>50</v>
      </c>
      <c r="AM34" s="39" t="s">
        <v>53</v>
      </c>
      <c r="AN34" s="39">
        <v>60</v>
      </c>
      <c r="AO34" s="39">
        <v>1</v>
      </c>
      <c r="AP34" s="39" t="s">
        <v>56</v>
      </c>
      <c r="AQ34" s="40">
        <v>1960</v>
      </c>
      <c r="AR34" s="40">
        <v>2</v>
      </c>
      <c r="AS34" s="40">
        <v>2</v>
      </c>
      <c r="AT34" s="30">
        <v>16</v>
      </c>
      <c r="AU34" s="30">
        <v>611.29999999999995</v>
      </c>
      <c r="AV34" s="56">
        <v>376</v>
      </c>
      <c r="AW34" s="30"/>
      <c r="AX34" s="43">
        <v>53.68</v>
      </c>
      <c r="AY34" s="44">
        <f>'[1]2014г.'!R34+2</f>
        <v>54</v>
      </c>
      <c r="AZ34" s="44">
        <f>'[1]2014г.'!S34+2</f>
        <v>42</v>
      </c>
      <c r="BA34" s="44">
        <f>'[1]2014г.'!T34+2</f>
        <v>42</v>
      </c>
      <c r="BB34" s="44">
        <f>'[1]2014г.'!U34+2</f>
        <v>22</v>
      </c>
      <c r="BC34" s="53" t="s">
        <v>125</v>
      </c>
      <c r="BD34" s="32">
        <v>951</v>
      </c>
    </row>
    <row r="35" spans="1:56" ht="15" customHeight="1" x14ac:dyDescent="0.25">
      <c r="A35" s="25">
        <v>29</v>
      </c>
      <c r="B35" s="29" t="s">
        <v>126</v>
      </c>
      <c r="C35" s="30">
        <v>47.02</v>
      </c>
      <c r="D35" s="31">
        <v>41.8</v>
      </c>
      <c r="E35" s="32"/>
      <c r="F35" s="33">
        <f t="shared" si="2"/>
        <v>615.5</v>
      </c>
      <c r="G35" s="32">
        <v>40</v>
      </c>
      <c r="H35" s="34">
        <f t="shared" si="3"/>
        <v>704.31999999999994</v>
      </c>
      <c r="I35" s="35" t="s">
        <v>47</v>
      </c>
      <c r="J35" s="36" t="s">
        <v>48</v>
      </c>
      <c r="K35" s="47" t="s">
        <v>61</v>
      </c>
      <c r="L35" s="32">
        <v>631.6</v>
      </c>
      <c r="M35" s="51" t="s">
        <v>67</v>
      </c>
      <c r="N35" s="39">
        <v>112.3</v>
      </c>
      <c r="O35" s="36" t="s">
        <v>51</v>
      </c>
      <c r="P35" s="36" t="s">
        <v>68</v>
      </c>
      <c r="Q35" s="39" t="s">
        <v>62</v>
      </c>
      <c r="R35" s="32">
        <v>570.6</v>
      </c>
      <c r="S35" s="39"/>
      <c r="T35" s="39" t="s">
        <v>53</v>
      </c>
      <c r="U35" s="39">
        <v>205</v>
      </c>
      <c r="V35" s="39">
        <v>1</v>
      </c>
      <c r="W35" s="39">
        <v>0</v>
      </c>
      <c r="X35" s="39">
        <v>0</v>
      </c>
      <c r="Y35" s="39" t="s">
        <v>56</v>
      </c>
      <c r="Z35" s="39" t="s">
        <v>55</v>
      </c>
      <c r="AA35" s="39">
        <v>150</v>
      </c>
      <c r="AB35" s="39">
        <v>1</v>
      </c>
      <c r="AC35" s="39">
        <v>0</v>
      </c>
      <c r="AD35" s="39">
        <v>1</v>
      </c>
      <c r="AE35" s="39" t="s">
        <v>56</v>
      </c>
      <c r="AF35" s="39" t="s">
        <v>53</v>
      </c>
      <c r="AG35" s="39">
        <v>140</v>
      </c>
      <c r="AH35" s="39">
        <v>1</v>
      </c>
      <c r="AI35" s="39">
        <v>1</v>
      </c>
      <c r="AJ35" s="39" t="s">
        <v>56</v>
      </c>
      <c r="AK35" s="39" t="s">
        <v>53</v>
      </c>
      <c r="AL35" s="32">
        <v>50</v>
      </c>
      <c r="AM35" s="39" t="s">
        <v>53</v>
      </c>
      <c r="AN35" s="39">
        <v>60</v>
      </c>
      <c r="AO35" s="39">
        <v>1</v>
      </c>
      <c r="AP35" s="39" t="s">
        <v>56</v>
      </c>
      <c r="AQ35" s="40">
        <v>1961</v>
      </c>
      <c r="AR35" s="40">
        <v>2</v>
      </c>
      <c r="AS35" s="40">
        <v>2</v>
      </c>
      <c r="AT35" s="30">
        <v>16</v>
      </c>
      <c r="AU35" s="30">
        <v>657.3</v>
      </c>
      <c r="AV35" s="52">
        <v>438.8</v>
      </c>
      <c r="AW35" s="30"/>
      <c r="AX35" s="43">
        <v>47.02</v>
      </c>
      <c r="AY35" s="44">
        <f>'[1]2014г.'!R35+2</f>
        <v>54</v>
      </c>
      <c r="AZ35" s="44">
        <f>'[1]2014г.'!S35+2</f>
        <v>42</v>
      </c>
      <c r="BA35" s="44">
        <f>'[1]2014г.'!T35+2</f>
        <v>42</v>
      </c>
      <c r="BB35" s="44">
        <f>'[1]2014г.'!U35+2</f>
        <v>22</v>
      </c>
      <c r="BC35" s="53" t="s">
        <v>127</v>
      </c>
      <c r="BD35" s="32">
        <v>692</v>
      </c>
    </row>
    <row r="36" spans="1:56" ht="15" customHeight="1" x14ac:dyDescent="0.25">
      <c r="A36" s="25">
        <v>30</v>
      </c>
      <c r="B36" s="29" t="s">
        <v>128</v>
      </c>
      <c r="C36" s="30">
        <v>46.46</v>
      </c>
      <c r="D36" s="31">
        <v>31</v>
      </c>
      <c r="E36" s="32"/>
      <c r="F36" s="33">
        <f t="shared" si="2"/>
        <v>599.29999999999995</v>
      </c>
      <c r="G36" s="32">
        <v>32</v>
      </c>
      <c r="H36" s="34">
        <f t="shared" si="3"/>
        <v>676.76</v>
      </c>
      <c r="I36" s="35" t="s">
        <v>47</v>
      </c>
      <c r="J36" s="36" t="s">
        <v>99</v>
      </c>
      <c r="K36" s="47" t="s">
        <v>61</v>
      </c>
      <c r="L36" s="32">
        <v>663.6</v>
      </c>
      <c r="M36" s="51" t="s">
        <v>67</v>
      </c>
      <c r="N36" s="39">
        <v>123.54</v>
      </c>
      <c r="O36" s="36" t="s">
        <v>68</v>
      </c>
      <c r="P36" s="36" t="s">
        <v>68</v>
      </c>
      <c r="Q36" s="39" t="s">
        <v>62</v>
      </c>
      <c r="R36" s="32">
        <v>558.12</v>
      </c>
      <c r="S36" s="39"/>
      <c r="T36" s="39" t="s">
        <v>53</v>
      </c>
      <c r="U36" s="39">
        <v>205</v>
      </c>
      <c r="V36" s="39">
        <v>1</v>
      </c>
      <c r="W36" s="39">
        <v>0</v>
      </c>
      <c r="X36" s="39">
        <v>0</v>
      </c>
      <c r="Y36" s="39" t="s">
        <v>56</v>
      </c>
      <c r="Z36" s="39" t="s">
        <v>55</v>
      </c>
      <c r="AA36" s="39">
        <v>150</v>
      </c>
      <c r="AB36" s="39">
        <v>1</v>
      </c>
      <c r="AC36" s="39">
        <v>0</v>
      </c>
      <c r="AD36" s="39">
        <v>1</v>
      </c>
      <c r="AE36" s="39" t="s">
        <v>56</v>
      </c>
      <c r="AF36" s="39" t="s">
        <v>53</v>
      </c>
      <c r="AG36" s="39">
        <v>140</v>
      </c>
      <c r="AH36" s="39">
        <v>1</v>
      </c>
      <c r="AI36" s="39">
        <v>1</v>
      </c>
      <c r="AJ36" s="39" t="s">
        <v>56</v>
      </c>
      <c r="AK36" s="39" t="s">
        <v>53</v>
      </c>
      <c r="AL36" s="32">
        <v>50</v>
      </c>
      <c r="AM36" s="39" t="s">
        <v>53</v>
      </c>
      <c r="AN36" s="39">
        <v>60</v>
      </c>
      <c r="AO36" s="39">
        <v>1</v>
      </c>
      <c r="AP36" s="39" t="s">
        <v>56</v>
      </c>
      <c r="AQ36" s="40">
        <v>1962</v>
      </c>
      <c r="AR36" s="40">
        <v>2</v>
      </c>
      <c r="AS36" s="40">
        <v>2</v>
      </c>
      <c r="AT36" s="30">
        <v>16</v>
      </c>
      <c r="AU36" s="30">
        <v>630.29999999999995</v>
      </c>
      <c r="AV36" s="52">
        <v>393.6</v>
      </c>
      <c r="AW36" s="30"/>
      <c r="AX36" s="43">
        <v>46.46</v>
      </c>
      <c r="AY36" s="44">
        <f>'[1]2014г.'!R36+2</f>
        <v>54</v>
      </c>
      <c r="AZ36" s="44">
        <f>'[1]2014г.'!S36+2</f>
        <v>42</v>
      </c>
      <c r="BA36" s="44">
        <f>'[1]2014г.'!T36+2</f>
        <v>42</v>
      </c>
      <c r="BB36" s="44">
        <f>'[1]2014г.'!U36+2</f>
        <v>22</v>
      </c>
      <c r="BC36" s="53" t="s">
        <v>129</v>
      </c>
      <c r="BD36" s="32">
        <v>877</v>
      </c>
    </row>
    <row r="37" spans="1:56" ht="15" customHeight="1" x14ac:dyDescent="0.25">
      <c r="A37" s="25">
        <v>31</v>
      </c>
      <c r="B37" s="29" t="s">
        <v>130</v>
      </c>
      <c r="C37" s="30">
        <v>47.02</v>
      </c>
      <c r="D37" s="31"/>
      <c r="E37" s="32"/>
      <c r="F37" s="33">
        <f t="shared" si="2"/>
        <v>631.9</v>
      </c>
      <c r="G37" s="32">
        <v>34</v>
      </c>
      <c r="H37" s="34">
        <f t="shared" si="3"/>
        <v>678.92</v>
      </c>
      <c r="I37" s="35" t="s">
        <v>47</v>
      </c>
      <c r="J37" s="36" t="s">
        <v>109</v>
      </c>
      <c r="K37" s="47" t="s">
        <v>61</v>
      </c>
      <c r="L37" s="32">
        <v>581.14</v>
      </c>
      <c r="M37" s="32">
        <v>79.5</v>
      </c>
      <c r="N37" s="39">
        <v>114.54</v>
      </c>
      <c r="O37" s="36" t="s">
        <v>68</v>
      </c>
      <c r="P37" s="36" t="s">
        <v>51</v>
      </c>
      <c r="Q37" s="39" t="s">
        <v>62</v>
      </c>
      <c r="R37" s="32">
        <v>587.92999999999995</v>
      </c>
      <c r="S37" s="39"/>
      <c r="T37" s="39" t="s">
        <v>53</v>
      </c>
      <c r="U37" s="39">
        <v>206</v>
      </c>
      <c r="V37" s="39">
        <v>1</v>
      </c>
      <c r="W37" s="39">
        <v>0</v>
      </c>
      <c r="X37" s="39">
        <v>0</v>
      </c>
      <c r="Y37" s="39" t="s">
        <v>56</v>
      </c>
      <c r="Z37" s="39" t="s">
        <v>55</v>
      </c>
      <c r="AA37" s="39">
        <v>150</v>
      </c>
      <c r="AB37" s="39">
        <v>1</v>
      </c>
      <c r="AC37" s="39">
        <v>0</v>
      </c>
      <c r="AD37" s="39">
        <v>1</v>
      </c>
      <c r="AE37" s="39" t="s">
        <v>56</v>
      </c>
      <c r="AF37" s="39" t="s">
        <v>53</v>
      </c>
      <c r="AG37" s="39">
        <v>140</v>
      </c>
      <c r="AH37" s="39">
        <v>1</v>
      </c>
      <c r="AI37" s="39">
        <v>1</v>
      </c>
      <c r="AJ37" s="39" t="s">
        <v>56</v>
      </c>
      <c r="AK37" s="39" t="s">
        <v>53</v>
      </c>
      <c r="AL37" s="32">
        <v>50</v>
      </c>
      <c r="AM37" s="39" t="s">
        <v>53</v>
      </c>
      <c r="AN37" s="39">
        <v>60</v>
      </c>
      <c r="AO37" s="39">
        <v>1</v>
      </c>
      <c r="AP37" s="39" t="s">
        <v>56</v>
      </c>
      <c r="AQ37" s="40">
        <v>1961</v>
      </c>
      <c r="AR37" s="40">
        <v>2</v>
      </c>
      <c r="AS37" s="40">
        <v>2</v>
      </c>
      <c r="AT37" s="30">
        <v>16</v>
      </c>
      <c r="AU37" s="30">
        <v>631.9</v>
      </c>
      <c r="AV37" s="52">
        <v>404.8</v>
      </c>
      <c r="AW37" s="30"/>
      <c r="AX37" s="43">
        <v>47.02</v>
      </c>
      <c r="AY37" s="44">
        <f>'[1]2014г.'!R37+2</f>
        <v>54</v>
      </c>
      <c r="AZ37" s="44">
        <f>'[1]2014г.'!S37+2</f>
        <v>42</v>
      </c>
      <c r="BA37" s="44">
        <f>'[1]2014г.'!T37+2</f>
        <v>42</v>
      </c>
      <c r="BB37" s="44">
        <f>'[1]2014г.'!U37+2</f>
        <v>22</v>
      </c>
      <c r="BC37" s="53" t="s">
        <v>131</v>
      </c>
      <c r="BD37" s="32">
        <v>712</v>
      </c>
    </row>
    <row r="38" spans="1:56" ht="15" customHeight="1" x14ac:dyDescent="0.25">
      <c r="A38" s="25">
        <v>32</v>
      </c>
      <c r="B38" s="29" t="s">
        <v>132</v>
      </c>
      <c r="C38" s="30">
        <v>68.489999999999995</v>
      </c>
      <c r="D38" s="31"/>
      <c r="E38" s="32"/>
      <c r="F38" s="33">
        <f t="shared" si="2"/>
        <v>1005.3</v>
      </c>
      <c r="G38" s="32">
        <v>58</v>
      </c>
      <c r="H38" s="34">
        <f t="shared" si="3"/>
        <v>1073.79</v>
      </c>
      <c r="I38" s="35" t="s">
        <v>47</v>
      </c>
      <c r="J38" s="36" t="s">
        <v>99</v>
      </c>
      <c r="K38" s="47" t="s">
        <v>61</v>
      </c>
      <c r="L38" s="32">
        <v>797.92</v>
      </c>
      <c r="M38" s="51" t="s">
        <v>67</v>
      </c>
      <c r="N38" s="39">
        <v>203.32</v>
      </c>
      <c r="O38" s="36" t="s">
        <v>68</v>
      </c>
      <c r="P38" s="36" t="s">
        <v>68</v>
      </c>
      <c r="Q38" s="39" t="s">
        <v>62</v>
      </c>
      <c r="R38" s="32">
        <v>891</v>
      </c>
      <c r="S38" s="39"/>
      <c r="T38" s="39" t="s">
        <v>53</v>
      </c>
      <c r="U38" s="39">
        <v>309</v>
      </c>
      <c r="V38" s="39">
        <v>1</v>
      </c>
      <c r="W38" s="39">
        <v>0</v>
      </c>
      <c r="X38" s="39">
        <v>0</v>
      </c>
      <c r="Y38" s="39" t="s">
        <v>56</v>
      </c>
      <c r="Z38" s="39" t="s">
        <v>55</v>
      </c>
      <c r="AA38" s="39">
        <v>212</v>
      </c>
      <c r="AB38" s="39">
        <v>1</v>
      </c>
      <c r="AC38" s="39">
        <v>0</v>
      </c>
      <c r="AD38" s="39">
        <v>1</v>
      </c>
      <c r="AE38" s="39" t="s">
        <v>56</v>
      </c>
      <c r="AF38" s="39" t="s">
        <v>53</v>
      </c>
      <c r="AG38" s="39">
        <v>204</v>
      </c>
      <c r="AH38" s="39">
        <v>1</v>
      </c>
      <c r="AI38" s="39">
        <v>1</v>
      </c>
      <c r="AJ38" s="39" t="s">
        <v>56</v>
      </c>
      <c r="AK38" s="39" t="s">
        <v>53</v>
      </c>
      <c r="AL38" s="32">
        <v>74</v>
      </c>
      <c r="AM38" s="39" t="s">
        <v>53</v>
      </c>
      <c r="AN38" s="39">
        <v>90</v>
      </c>
      <c r="AO38" s="39">
        <v>1</v>
      </c>
      <c r="AP38" s="39" t="s">
        <v>56</v>
      </c>
      <c r="AQ38" s="40">
        <v>1962</v>
      </c>
      <c r="AR38" s="40">
        <v>2</v>
      </c>
      <c r="AS38" s="40">
        <v>3</v>
      </c>
      <c r="AT38" s="30">
        <v>24</v>
      </c>
      <c r="AU38" s="41">
        <v>1005.3</v>
      </c>
      <c r="AV38" s="52">
        <v>626.9</v>
      </c>
      <c r="AW38" s="41"/>
      <c r="AX38" s="43">
        <v>68.489999999999995</v>
      </c>
      <c r="AY38" s="44">
        <f>'[1]2014г.'!R38+2</f>
        <v>54</v>
      </c>
      <c r="AZ38" s="44">
        <f>'[1]2014г.'!S38+2</f>
        <v>42</v>
      </c>
      <c r="BA38" s="44">
        <f>'[1]2014г.'!T38+2</f>
        <v>42</v>
      </c>
      <c r="BB38" s="44">
        <f>'[1]2014г.'!U38+2</f>
        <v>22</v>
      </c>
      <c r="BC38" s="53" t="s">
        <v>133</v>
      </c>
      <c r="BD38" s="32">
        <v>1730</v>
      </c>
    </row>
    <row r="39" spans="1:56" ht="15" customHeight="1" x14ac:dyDescent="0.25">
      <c r="A39" s="25">
        <v>33</v>
      </c>
      <c r="B39" s="29" t="s">
        <v>134</v>
      </c>
      <c r="C39" s="30">
        <v>80.959999999999994</v>
      </c>
      <c r="D39" s="31">
        <v>70.2</v>
      </c>
      <c r="E39" s="32"/>
      <c r="F39" s="33">
        <f t="shared" si="2"/>
        <v>569.79999999999995</v>
      </c>
      <c r="G39" s="32">
        <v>33</v>
      </c>
      <c r="H39" s="34">
        <f t="shared" si="3"/>
        <v>720.96</v>
      </c>
      <c r="I39" s="35" t="s">
        <v>47</v>
      </c>
      <c r="J39" s="36" t="s">
        <v>76</v>
      </c>
      <c r="K39" s="47" t="s">
        <v>61</v>
      </c>
      <c r="L39" s="32">
        <v>680.94</v>
      </c>
      <c r="M39" s="32">
        <v>62.38</v>
      </c>
      <c r="N39" s="39">
        <v>81.03</v>
      </c>
      <c r="O39" s="36" t="s">
        <v>61</v>
      </c>
      <c r="P39" s="36" t="s">
        <v>68</v>
      </c>
      <c r="Q39" s="39" t="s">
        <v>62</v>
      </c>
      <c r="R39" s="32">
        <v>599.34</v>
      </c>
      <c r="S39" s="39"/>
      <c r="T39" s="39" t="s">
        <v>53</v>
      </c>
      <c r="U39" s="39">
        <v>206</v>
      </c>
      <c r="V39" s="39">
        <v>1</v>
      </c>
      <c r="W39" s="39">
        <v>0</v>
      </c>
      <c r="X39" s="39">
        <v>0</v>
      </c>
      <c r="Y39" s="39" t="s">
        <v>56</v>
      </c>
      <c r="Z39" s="39" t="s">
        <v>55</v>
      </c>
      <c r="AA39" s="39">
        <v>150</v>
      </c>
      <c r="AB39" s="39">
        <v>1</v>
      </c>
      <c r="AC39" s="39">
        <v>0</v>
      </c>
      <c r="AD39" s="39">
        <v>1</v>
      </c>
      <c r="AE39" s="39" t="s">
        <v>56</v>
      </c>
      <c r="AF39" s="39" t="s">
        <v>53</v>
      </c>
      <c r="AG39" s="39">
        <v>140</v>
      </c>
      <c r="AH39" s="39">
        <v>1</v>
      </c>
      <c r="AI39" s="39">
        <v>1</v>
      </c>
      <c r="AJ39" s="39" t="s">
        <v>56</v>
      </c>
      <c r="AK39" s="39" t="s">
        <v>53</v>
      </c>
      <c r="AL39" s="32">
        <v>50</v>
      </c>
      <c r="AM39" s="39" t="s">
        <v>53</v>
      </c>
      <c r="AN39" s="39">
        <v>60</v>
      </c>
      <c r="AO39" s="39">
        <v>1</v>
      </c>
      <c r="AP39" s="39" t="s">
        <v>56</v>
      </c>
      <c r="AQ39" s="40">
        <v>1959</v>
      </c>
      <c r="AR39" s="40">
        <v>2</v>
      </c>
      <c r="AS39" s="40">
        <v>2</v>
      </c>
      <c r="AT39" s="30">
        <v>12</v>
      </c>
      <c r="AU39" s="30">
        <v>640</v>
      </c>
      <c r="AV39" s="52">
        <v>401.2</v>
      </c>
      <c r="AW39" s="30"/>
      <c r="AX39" s="43">
        <v>80.959999999999994</v>
      </c>
      <c r="AY39" s="44">
        <f>'[1]2014г.'!R39+2</f>
        <v>54</v>
      </c>
      <c r="AZ39" s="44">
        <f>'[1]2014г.'!S39+2</f>
        <v>42</v>
      </c>
      <c r="BA39" s="44">
        <f>'[1]2014г.'!T39+2</f>
        <v>42</v>
      </c>
      <c r="BB39" s="44">
        <f>'[1]2014г.'!U39+2</f>
        <v>22</v>
      </c>
      <c r="BC39" s="53" t="s">
        <v>135</v>
      </c>
      <c r="BD39" s="32">
        <v>1015</v>
      </c>
    </row>
    <row r="40" spans="1:56" ht="15" customHeight="1" x14ac:dyDescent="0.25">
      <c r="A40" s="25">
        <v>34</v>
      </c>
      <c r="B40" s="29" t="s">
        <v>136</v>
      </c>
      <c r="C40" s="30">
        <v>378.46</v>
      </c>
      <c r="D40" s="50"/>
      <c r="E40" s="32"/>
      <c r="F40" s="33">
        <f t="shared" si="2"/>
        <v>4171.3</v>
      </c>
      <c r="G40" s="32">
        <v>189</v>
      </c>
      <c r="H40" s="34">
        <f t="shared" si="3"/>
        <v>4549.76</v>
      </c>
      <c r="I40" s="35" t="s">
        <v>47</v>
      </c>
      <c r="J40" s="36" t="s">
        <v>48</v>
      </c>
      <c r="K40" s="47" t="s">
        <v>61</v>
      </c>
      <c r="L40" s="32">
        <v>3141.22</v>
      </c>
      <c r="M40" s="32">
        <v>218.9</v>
      </c>
      <c r="N40" s="39">
        <v>550.32000000000005</v>
      </c>
      <c r="O40" s="36" t="s">
        <v>61</v>
      </c>
      <c r="P40" s="36" t="s">
        <v>51</v>
      </c>
      <c r="Q40" s="39" t="s">
        <v>52</v>
      </c>
      <c r="R40" s="32">
        <v>1623.63</v>
      </c>
      <c r="S40" s="39">
        <v>908.62</v>
      </c>
      <c r="T40" s="39" t="s">
        <v>53</v>
      </c>
      <c r="U40" s="39">
        <v>1679</v>
      </c>
      <c r="V40" s="39">
        <v>1</v>
      </c>
      <c r="W40" s="39">
        <v>0</v>
      </c>
      <c r="X40" s="39">
        <v>1</v>
      </c>
      <c r="Y40" s="39" t="s">
        <v>54</v>
      </c>
      <c r="Z40" s="39" t="s">
        <v>55</v>
      </c>
      <c r="AA40" s="39">
        <v>742</v>
      </c>
      <c r="AB40" s="39">
        <v>1</v>
      </c>
      <c r="AC40" s="39">
        <v>0</v>
      </c>
      <c r="AD40" s="39">
        <v>1</v>
      </c>
      <c r="AE40" s="39" t="s">
        <v>54</v>
      </c>
      <c r="AF40" s="39" t="s">
        <v>53</v>
      </c>
      <c r="AG40" s="39">
        <v>386</v>
      </c>
      <c r="AH40" s="39">
        <v>1</v>
      </c>
      <c r="AI40" s="39">
        <v>1</v>
      </c>
      <c r="AJ40" s="39" t="s">
        <v>56</v>
      </c>
      <c r="AK40" s="39" t="s">
        <v>53</v>
      </c>
      <c r="AL40" s="32">
        <v>450</v>
      </c>
      <c r="AM40" s="39" t="s">
        <v>53</v>
      </c>
      <c r="AN40" s="39">
        <v>800</v>
      </c>
      <c r="AO40" s="39">
        <v>1</v>
      </c>
      <c r="AP40" s="39" t="s">
        <v>56</v>
      </c>
      <c r="AQ40" s="40">
        <v>1977</v>
      </c>
      <c r="AR40" s="40">
        <v>5</v>
      </c>
      <c r="AS40" s="40">
        <v>6</v>
      </c>
      <c r="AT40" s="30">
        <v>80</v>
      </c>
      <c r="AU40" s="41">
        <v>4171.3</v>
      </c>
      <c r="AV40" s="49">
        <v>2583.1</v>
      </c>
      <c r="AW40" s="41"/>
      <c r="AX40" s="43">
        <v>378.46</v>
      </c>
      <c r="AY40" s="44">
        <f>'[1]2014г.'!R40+2</f>
        <v>22</v>
      </c>
      <c r="AZ40" s="44">
        <f>'[1]2014г.'!S40+2</f>
        <v>12</v>
      </c>
      <c r="BA40" s="44">
        <f>'[1]2014г.'!T40+2</f>
        <v>12</v>
      </c>
      <c r="BB40" s="44">
        <f>'[1]2014г.'!U40+2</f>
        <v>12</v>
      </c>
      <c r="BC40" s="53" t="s">
        <v>137</v>
      </c>
      <c r="BD40" s="32">
        <v>2958</v>
      </c>
    </row>
    <row r="41" spans="1:56" ht="15" customHeight="1" x14ac:dyDescent="0.25">
      <c r="A41" s="25">
        <v>35</v>
      </c>
      <c r="B41" s="29" t="s">
        <v>138</v>
      </c>
      <c r="C41" s="30">
        <v>75.2</v>
      </c>
      <c r="D41" s="50"/>
      <c r="E41" s="32">
        <v>385.4</v>
      </c>
      <c r="F41" s="33">
        <f t="shared" si="2"/>
        <v>1105.8</v>
      </c>
      <c r="G41" s="32">
        <v>54</v>
      </c>
      <c r="H41" s="34">
        <f t="shared" si="3"/>
        <v>1566.4</v>
      </c>
      <c r="I41" s="35" t="s">
        <v>47</v>
      </c>
      <c r="J41" s="36" t="s">
        <v>48</v>
      </c>
      <c r="K41" s="47" t="s">
        <v>61</v>
      </c>
      <c r="L41" s="32">
        <v>1118.71</v>
      </c>
      <c r="M41" s="32">
        <v>119.86</v>
      </c>
      <c r="N41" s="39">
        <v>238.21</v>
      </c>
      <c r="O41" s="36" t="s">
        <v>61</v>
      </c>
      <c r="P41" s="36" t="s">
        <v>51</v>
      </c>
      <c r="Q41" s="39" t="s">
        <v>62</v>
      </c>
      <c r="R41" s="32">
        <v>875.57</v>
      </c>
      <c r="S41" s="39">
        <v>538.5</v>
      </c>
      <c r="T41" s="39" t="s">
        <v>53</v>
      </c>
      <c r="U41" s="39">
        <v>736</v>
      </c>
      <c r="V41" s="39">
        <v>1</v>
      </c>
      <c r="W41" s="39">
        <v>0</v>
      </c>
      <c r="X41" s="39">
        <v>1</v>
      </c>
      <c r="Y41" s="39" t="s">
        <v>54</v>
      </c>
      <c r="Z41" s="39" t="s">
        <v>55</v>
      </c>
      <c r="AA41" s="39">
        <v>359</v>
      </c>
      <c r="AB41" s="39">
        <v>1</v>
      </c>
      <c r="AC41" s="39">
        <v>0</v>
      </c>
      <c r="AD41" s="39">
        <v>1</v>
      </c>
      <c r="AE41" s="39" t="s">
        <v>54</v>
      </c>
      <c r="AF41" s="39" t="s">
        <v>53</v>
      </c>
      <c r="AG41" s="39">
        <v>192</v>
      </c>
      <c r="AH41" s="39">
        <v>1</v>
      </c>
      <c r="AI41" s="39">
        <v>1</v>
      </c>
      <c r="AJ41" s="39" t="s">
        <v>56</v>
      </c>
      <c r="AK41" s="39" t="s">
        <v>53</v>
      </c>
      <c r="AL41" s="32">
        <v>65</v>
      </c>
      <c r="AM41" s="39" t="s">
        <v>53</v>
      </c>
      <c r="AN41" s="39">
        <v>120</v>
      </c>
      <c r="AO41" s="39">
        <v>1</v>
      </c>
      <c r="AP41" s="39" t="s">
        <v>56</v>
      </c>
      <c r="AQ41" s="40">
        <v>1968</v>
      </c>
      <c r="AR41" s="40">
        <v>3</v>
      </c>
      <c r="AS41" s="40">
        <v>3</v>
      </c>
      <c r="AT41" s="30">
        <v>27</v>
      </c>
      <c r="AU41" s="41">
        <v>1105.8</v>
      </c>
      <c r="AV41" s="52">
        <v>683.2</v>
      </c>
      <c r="AW41" s="32">
        <v>385.4</v>
      </c>
      <c r="AX41" s="43">
        <v>75.2</v>
      </c>
      <c r="AY41" s="44">
        <f>'[1]2014г.'!R41+2</f>
        <v>44</v>
      </c>
      <c r="AZ41" s="44">
        <f>'[1]2014г.'!S41+2</f>
        <v>47</v>
      </c>
      <c r="BA41" s="44">
        <f>'[1]2014г.'!T41+2</f>
        <v>37</v>
      </c>
      <c r="BB41" s="44">
        <f>'[1]2014г.'!U41+2</f>
        <v>17</v>
      </c>
      <c r="BC41" s="53" t="s">
        <v>139</v>
      </c>
      <c r="BD41" s="32">
        <v>1190</v>
      </c>
    </row>
    <row r="42" spans="1:56" ht="15" customHeight="1" x14ac:dyDescent="0.25">
      <c r="A42" s="25">
        <v>36</v>
      </c>
      <c r="B42" s="29" t="s">
        <v>140</v>
      </c>
      <c r="C42" s="30">
        <v>88.98</v>
      </c>
      <c r="D42" s="50"/>
      <c r="E42" s="32"/>
      <c r="F42" s="33">
        <f t="shared" si="2"/>
        <v>1083.3</v>
      </c>
      <c r="G42" s="32">
        <v>45</v>
      </c>
      <c r="H42" s="34">
        <f t="shared" si="3"/>
        <v>1172.28</v>
      </c>
      <c r="I42" s="35" t="s">
        <v>47</v>
      </c>
      <c r="J42" s="36" t="s">
        <v>48</v>
      </c>
      <c r="K42" s="47" t="s">
        <v>61</v>
      </c>
      <c r="L42" s="32">
        <v>962.18</v>
      </c>
      <c r="M42" s="51" t="s">
        <v>67</v>
      </c>
      <c r="N42" s="39">
        <v>177.3</v>
      </c>
      <c r="O42" s="36" t="s">
        <v>112</v>
      </c>
      <c r="P42" s="36" t="s">
        <v>51</v>
      </c>
      <c r="Q42" s="39" t="s">
        <v>141</v>
      </c>
      <c r="R42" s="32">
        <v>534.29999999999995</v>
      </c>
      <c r="S42" s="39">
        <v>394.5</v>
      </c>
      <c r="T42" s="39" t="s">
        <v>53</v>
      </c>
      <c r="U42" s="39">
        <v>606</v>
      </c>
      <c r="V42" s="39">
        <v>1</v>
      </c>
      <c r="W42" s="39">
        <v>0</v>
      </c>
      <c r="X42" s="39">
        <v>1</v>
      </c>
      <c r="Y42" s="39" t="s">
        <v>54</v>
      </c>
      <c r="Z42" s="39" t="s">
        <v>55</v>
      </c>
      <c r="AA42" s="39">
        <v>121</v>
      </c>
      <c r="AB42" s="39">
        <v>1</v>
      </c>
      <c r="AC42" s="39">
        <v>0</v>
      </c>
      <c r="AD42" s="39">
        <v>1</v>
      </c>
      <c r="AE42" s="39" t="s">
        <v>54</v>
      </c>
      <c r="AF42" s="39" t="s">
        <v>53</v>
      </c>
      <c r="AG42" s="39">
        <v>91</v>
      </c>
      <c r="AH42" s="39">
        <v>1</v>
      </c>
      <c r="AI42" s="39">
        <v>1</v>
      </c>
      <c r="AJ42" s="39" t="s">
        <v>56</v>
      </c>
      <c r="AK42" s="39" t="s">
        <v>53</v>
      </c>
      <c r="AL42" s="32">
        <v>135</v>
      </c>
      <c r="AM42" s="39" t="s">
        <v>53</v>
      </c>
      <c r="AN42" s="39">
        <v>80</v>
      </c>
      <c r="AO42" s="39">
        <v>1</v>
      </c>
      <c r="AP42" s="39" t="s">
        <v>56</v>
      </c>
      <c r="AQ42" s="40">
        <v>1975</v>
      </c>
      <c r="AR42" s="40">
        <v>3</v>
      </c>
      <c r="AS42" s="40">
        <v>2</v>
      </c>
      <c r="AT42" s="30">
        <v>15</v>
      </c>
      <c r="AU42" s="41">
        <v>1083.3</v>
      </c>
      <c r="AV42" s="52">
        <v>695.7</v>
      </c>
      <c r="AW42" s="41"/>
      <c r="AX42" s="43">
        <v>88.98</v>
      </c>
      <c r="AY42" s="44">
        <f>'[1]2014г.'!R42+2</f>
        <v>32</v>
      </c>
      <c r="AZ42" s="44">
        <f>'[1]2014г.'!S42+2</f>
        <v>27</v>
      </c>
      <c r="BA42" s="44">
        <f>'[1]2014г.'!T42+2</f>
        <v>27</v>
      </c>
      <c r="BB42" s="44">
        <f>'[1]2014г.'!U42+2</f>
        <v>12</v>
      </c>
      <c r="BC42" s="53" t="s">
        <v>142</v>
      </c>
      <c r="BD42" s="32">
        <v>1535</v>
      </c>
    </row>
    <row r="43" spans="1:56" ht="15" customHeight="1" x14ac:dyDescent="0.25">
      <c r="A43" s="25">
        <v>37</v>
      </c>
      <c r="B43" s="29" t="s">
        <v>143</v>
      </c>
      <c r="C43" s="30">
        <v>88.98</v>
      </c>
      <c r="D43" s="50"/>
      <c r="E43" s="32"/>
      <c r="F43" s="33">
        <f t="shared" si="2"/>
        <v>1081.5999999999999</v>
      </c>
      <c r="G43" s="32">
        <v>37</v>
      </c>
      <c r="H43" s="34">
        <f t="shared" si="3"/>
        <v>1170.58</v>
      </c>
      <c r="I43" s="35" t="s">
        <v>47</v>
      </c>
      <c r="J43" s="36" t="s">
        <v>48</v>
      </c>
      <c r="K43" s="47" t="s">
        <v>61</v>
      </c>
      <c r="L43" s="32">
        <v>959.03</v>
      </c>
      <c r="M43" s="32">
        <v>147.41999999999999</v>
      </c>
      <c r="N43" s="39">
        <v>170.1</v>
      </c>
      <c r="O43" s="36" t="s">
        <v>112</v>
      </c>
      <c r="P43" s="36" t="s">
        <v>51</v>
      </c>
      <c r="Q43" s="39" t="s">
        <v>84</v>
      </c>
      <c r="R43" s="32">
        <v>614.25</v>
      </c>
      <c r="S43" s="39">
        <v>391.6</v>
      </c>
      <c r="T43" s="39" t="s">
        <v>53</v>
      </c>
      <c r="U43" s="39">
        <v>606</v>
      </c>
      <c r="V43" s="39">
        <v>1</v>
      </c>
      <c r="W43" s="39">
        <v>0</v>
      </c>
      <c r="X43" s="39">
        <v>1</v>
      </c>
      <c r="Y43" s="39" t="s">
        <v>54</v>
      </c>
      <c r="Z43" s="39" t="s">
        <v>55</v>
      </c>
      <c r="AA43" s="39">
        <v>121</v>
      </c>
      <c r="AB43" s="39">
        <v>1</v>
      </c>
      <c r="AC43" s="39">
        <v>0</v>
      </c>
      <c r="AD43" s="39">
        <v>1</v>
      </c>
      <c r="AE43" s="39" t="s">
        <v>54</v>
      </c>
      <c r="AF43" s="39" t="s">
        <v>53</v>
      </c>
      <c r="AG43" s="39">
        <v>91</v>
      </c>
      <c r="AH43" s="39">
        <v>1</v>
      </c>
      <c r="AI43" s="39">
        <v>1</v>
      </c>
      <c r="AJ43" s="39" t="s">
        <v>56</v>
      </c>
      <c r="AK43" s="39" t="s">
        <v>53</v>
      </c>
      <c r="AL43" s="32">
        <v>135</v>
      </c>
      <c r="AM43" s="39" t="s">
        <v>53</v>
      </c>
      <c r="AN43" s="39">
        <v>80</v>
      </c>
      <c r="AO43" s="39">
        <v>1</v>
      </c>
      <c r="AP43" s="39" t="s">
        <v>56</v>
      </c>
      <c r="AQ43" s="40">
        <v>1974</v>
      </c>
      <c r="AR43" s="40">
        <v>3</v>
      </c>
      <c r="AS43" s="40">
        <v>2</v>
      </c>
      <c r="AT43" s="30">
        <v>15</v>
      </c>
      <c r="AU43" s="41">
        <v>1081.5999999999999</v>
      </c>
      <c r="AV43" s="52">
        <v>678.5</v>
      </c>
      <c r="AW43" s="41"/>
      <c r="AX43" s="43">
        <v>88.98</v>
      </c>
      <c r="AY43" s="44">
        <f>'[1]2014г.'!R43+2</f>
        <v>35</v>
      </c>
      <c r="AZ43" s="44">
        <f>'[1]2014г.'!S43+2</f>
        <v>27</v>
      </c>
      <c r="BA43" s="44">
        <f>'[1]2014г.'!T43+2</f>
        <v>12</v>
      </c>
      <c r="BB43" s="44">
        <f>'[1]2014г.'!U43+2</f>
        <v>12</v>
      </c>
      <c r="BC43" s="53" t="s">
        <v>144</v>
      </c>
      <c r="BD43" s="32">
        <v>1321</v>
      </c>
    </row>
    <row r="44" spans="1:56" ht="15" customHeight="1" x14ac:dyDescent="0.25">
      <c r="A44" s="25">
        <v>38</v>
      </c>
      <c r="B44" s="29" t="s">
        <v>145</v>
      </c>
      <c r="C44" s="30">
        <v>43.49</v>
      </c>
      <c r="D44" s="31"/>
      <c r="E44" s="52">
        <v>69.2</v>
      </c>
      <c r="F44" s="33">
        <f t="shared" si="2"/>
        <v>554.29999999999995</v>
      </c>
      <c r="G44" s="32">
        <v>41</v>
      </c>
      <c r="H44" s="34">
        <f t="shared" si="3"/>
        <v>666.99</v>
      </c>
      <c r="I44" s="35" t="s">
        <v>47</v>
      </c>
      <c r="J44" s="36" t="s">
        <v>146</v>
      </c>
      <c r="K44" s="47" t="s">
        <v>61</v>
      </c>
      <c r="L44" s="32">
        <v>546.53</v>
      </c>
      <c r="M44" s="51" t="s">
        <v>67</v>
      </c>
      <c r="N44" s="39">
        <v>127.8</v>
      </c>
      <c r="O44" s="36" t="s">
        <v>61</v>
      </c>
      <c r="P44" s="36" t="s">
        <v>51</v>
      </c>
      <c r="Q44" s="39" t="s">
        <v>62</v>
      </c>
      <c r="R44" s="32">
        <v>575.09</v>
      </c>
      <c r="S44" s="39">
        <v>277</v>
      </c>
      <c r="T44" s="39" t="s">
        <v>53</v>
      </c>
      <c r="U44" s="39">
        <v>205</v>
      </c>
      <c r="V44" s="39">
        <v>1</v>
      </c>
      <c r="W44" s="39">
        <v>0</v>
      </c>
      <c r="X44" s="39">
        <v>0</v>
      </c>
      <c r="Y44" s="39" t="s">
        <v>56</v>
      </c>
      <c r="Z44" s="39" t="s">
        <v>55</v>
      </c>
      <c r="AA44" s="39">
        <v>150</v>
      </c>
      <c r="AB44" s="39">
        <v>1</v>
      </c>
      <c r="AC44" s="39">
        <v>0</v>
      </c>
      <c r="AD44" s="39">
        <v>1</v>
      </c>
      <c r="AE44" s="39" t="s">
        <v>56</v>
      </c>
      <c r="AF44" s="39" t="s">
        <v>53</v>
      </c>
      <c r="AG44" s="39">
        <v>140</v>
      </c>
      <c r="AH44" s="39">
        <v>1</v>
      </c>
      <c r="AI44" s="39">
        <v>1</v>
      </c>
      <c r="AJ44" s="39" t="s">
        <v>56</v>
      </c>
      <c r="AK44" s="39" t="s">
        <v>53</v>
      </c>
      <c r="AL44" s="32">
        <v>50</v>
      </c>
      <c r="AM44" s="39" t="s">
        <v>53</v>
      </c>
      <c r="AN44" s="39">
        <v>60</v>
      </c>
      <c r="AO44" s="39">
        <v>1</v>
      </c>
      <c r="AP44" s="39" t="s">
        <v>56</v>
      </c>
      <c r="AQ44" s="40">
        <v>1965</v>
      </c>
      <c r="AR44" s="40">
        <v>2</v>
      </c>
      <c r="AS44" s="40">
        <v>2</v>
      </c>
      <c r="AT44" s="30">
        <v>14</v>
      </c>
      <c r="AU44" s="30">
        <v>554.29999999999995</v>
      </c>
      <c r="AV44" s="52">
        <v>351.5</v>
      </c>
      <c r="AW44" s="57">
        <v>69.2</v>
      </c>
      <c r="AX44" s="43">
        <v>43.49</v>
      </c>
      <c r="AY44" s="44">
        <f>'[1]2014г.'!R44+2</f>
        <v>42</v>
      </c>
      <c r="AZ44" s="44">
        <f>'[1]2014г.'!S44+2</f>
        <v>47</v>
      </c>
      <c r="BA44" s="44">
        <f>'[1]2014г.'!T44+2</f>
        <v>37</v>
      </c>
      <c r="BB44" s="44">
        <f>'[1]2014г.'!U44+2</f>
        <v>12</v>
      </c>
      <c r="BC44" s="53" t="s">
        <v>147</v>
      </c>
      <c r="BD44" s="32">
        <v>759</v>
      </c>
    </row>
    <row r="45" spans="1:56" ht="15" customHeight="1" x14ac:dyDescent="0.25">
      <c r="A45" s="25">
        <v>39</v>
      </c>
      <c r="B45" s="29" t="s">
        <v>148</v>
      </c>
      <c r="C45" s="30">
        <v>41.15</v>
      </c>
      <c r="D45" s="31">
        <v>123.3</v>
      </c>
      <c r="E45" s="52">
        <v>71.3</v>
      </c>
      <c r="F45" s="33">
        <f t="shared" si="2"/>
        <v>413.2</v>
      </c>
      <c r="G45" s="32">
        <v>38</v>
      </c>
      <c r="H45" s="34">
        <f t="shared" si="3"/>
        <v>648.94999999999993</v>
      </c>
      <c r="I45" s="35" t="s">
        <v>47</v>
      </c>
      <c r="J45" s="36" t="s">
        <v>146</v>
      </c>
      <c r="K45" s="47" t="s">
        <v>61</v>
      </c>
      <c r="L45" s="32">
        <v>536.94000000000005</v>
      </c>
      <c r="M45" s="32">
        <v>47.1</v>
      </c>
      <c r="N45" s="39">
        <v>121.8</v>
      </c>
      <c r="O45" s="36" t="s">
        <v>61</v>
      </c>
      <c r="P45" s="36" t="s">
        <v>51</v>
      </c>
      <c r="Q45" s="39" t="s">
        <v>62</v>
      </c>
      <c r="R45" s="32">
        <v>562</v>
      </c>
      <c r="S45" s="39"/>
      <c r="T45" s="39" t="s">
        <v>53</v>
      </c>
      <c r="U45" s="39">
        <v>205</v>
      </c>
      <c r="V45" s="39">
        <v>1</v>
      </c>
      <c r="W45" s="39">
        <v>0</v>
      </c>
      <c r="X45" s="39">
        <v>0</v>
      </c>
      <c r="Y45" s="39" t="s">
        <v>56</v>
      </c>
      <c r="Z45" s="39" t="s">
        <v>55</v>
      </c>
      <c r="AA45" s="39">
        <v>150</v>
      </c>
      <c r="AB45" s="39">
        <v>1</v>
      </c>
      <c r="AC45" s="39">
        <v>0</v>
      </c>
      <c r="AD45" s="39">
        <v>1</v>
      </c>
      <c r="AE45" s="39" t="s">
        <v>56</v>
      </c>
      <c r="AF45" s="39" t="s">
        <v>53</v>
      </c>
      <c r="AG45" s="39">
        <v>140</v>
      </c>
      <c r="AH45" s="39">
        <v>1</v>
      </c>
      <c r="AI45" s="39">
        <v>1</v>
      </c>
      <c r="AJ45" s="39" t="s">
        <v>56</v>
      </c>
      <c r="AK45" s="39" t="s">
        <v>53</v>
      </c>
      <c r="AL45" s="32">
        <v>60</v>
      </c>
      <c r="AM45" s="39" t="s">
        <v>53</v>
      </c>
      <c r="AN45" s="39">
        <v>60</v>
      </c>
      <c r="AO45" s="39">
        <v>1</v>
      </c>
      <c r="AP45" s="39" t="s">
        <v>56</v>
      </c>
      <c r="AQ45" s="40">
        <v>1967</v>
      </c>
      <c r="AR45" s="40">
        <v>2</v>
      </c>
      <c r="AS45" s="40">
        <v>2</v>
      </c>
      <c r="AT45" s="30">
        <v>14</v>
      </c>
      <c r="AU45" s="30">
        <v>536.5</v>
      </c>
      <c r="AV45" s="52">
        <v>358.1</v>
      </c>
      <c r="AW45" s="57">
        <v>71.3</v>
      </c>
      <c r="AX45" s="43">
        <v>41.15</v>
      </c>
      <c r="AY45" s="44">
        <f>'[1]2014г.'!R45+2</f>
        <v>42</v>
      </c>
      <c r="AZ45" s="44">
        <f>'[1]2014г.'!S45+2</f>
        <v>47</v>
      </c>
      <c r="BA45" s="44">
        <f>'[1]2014г.'!T45+2</f>
        <v>37</v>
      </c>
      <c r="BB45" s="44">
        <f>'[1]2014г.'!U45+2</f>
        <v>12</v>
      </c>
      <c r="BC45" s="53" t="s">
        <v>149</v>
      </c>
      <c r="BD45" s="32">
        <v>828</v>
      </c>
    </row>
    <row r="46" spans="1:56" ht="15" customHeight="1" x14ac:dyDescent="0.25">
      <c r="A46" s="25">
        <v>40</v>
      </c>
      <c r="B46" s="29" t="s">
        <v>150</v>
      </c>
      <c r="C46" s="30">
        <v>50.82</v>
      </c>
      <c r="D46" s="31">
        <v>89.1</v>
      </c>
      <c r="E46" s="32"/>
      <c r="F46" s="33">
        <f t="shared" si="2"/>
        <v>557.5</v>
      </c>
      <c r="G46" s="32">
        <v>32</v>
      </c>
      <c r="H46" s="34">
        <f t="shared" si="3"/>
        <v>697.42000000000007</v>
      </c>
      <c r="I46" s="35" t="s">
        <v>47</v>
      </c>
      <c r="J46" s="36" t="s">
        <v>48</v>
      </c>
      <c r="K46" s="47" t="s">
        <v>61</v>
      </c>
      <c r="L46" s="32">
        <v>533</v>
      </c>
      <c r="M46" s="51" t="s">
        <v>67</v>
      </c>
      <c r="N46" s="39">
        <v>122</v>
      </c>
      <c r="O46" s="36" t="s">
        <v>112</v>
      </c>
      <c r="P46" s="36" t="s">
        <v>68</v>
      </c>
      <c r="Q46" s="39" t="s">
        <v>62</v>
      </c>
      <c r="R46" s="32">
        <v>562</v>
      </c>
      <c r="S46" s="39"/>
      <c r="T46" s="39" t="s">
        <v>53</v>
      </c>
      <c r="U46" s="39">
        <v>205</v>
      </c>
      <c r="V46" s="39">
        <v>1</v>
      </c>
      <c r="W46" s="39">
        <v>0</v>
      </c>
      <c r="X46" s="39">
        <v>0</v>
      </c>
      <c r="Y46" s="39" t="s">
        <v>56</v>
      </c>
      <c r="Z46" s="39" t="s">
        <v>55</v>
      </c>
      <c r="AA46" s="39">
        <v>150</v>
      </c>
      <c r="AB46" s="39">
        <v>1</v>
      </c>
      <c r="AC46" s="39">
        <v>0</v>
      </c>
      <c r="AD46" s="39">
        <v>1</v>
      </c>
      <c r="AE46" s="39" t="s">
        <v>56</v>
      </c>
      <c r="AF46" s="39" t="s">
        <v>53</v>
      </c>
      <c r="AG46" s="39">
        <v>140</v>
      </c>
      <c r="AH46" s="39">
        <v>1</v>
      </c>
      <c r="AI46" s="39">
        <v>1</v>
      </c>
      <c r="AJ46" s="39" t="s">
        <v>56</v>
      </c>
      <c r="AK46" s="39" t="s">
        <v>53</v>
      </c>
      <c r="AL46" s="32">
        <v>60</v>
      </c>
      <c r="AM46" s="39" t="s">
        <v>53</v>
      </c>
      <c r="AN46" s="39">
        <v>60</v>
      </c>
      <c r="AO46" s="39">
        <v>1</v>
      </c>
      <c r="AP46" s="39" t="s">
        <v>56</v>
      </c>
      <c r="AQ46" s="40">
        <v>1963</v>
      </c>
      <c r="AR46" s="40">
        <v>2</v>
      </c>
      <c r="AS46" s="40">
        <v>2</v>
      </c>
      <c r="AT46" s="30">
        <v>16</v>
      </c>
      <c r="AU46" s="30">
        <v>646.6</v>
      </c>
      <c r="AV46" s="52">
        <v>441.7</v>
      </c>
      <c r="AW46" s="30"/>
      <c r="AX46" s="43">
        <v>50.82</v>
      </c>
      <c r="AY46" s="44">
        <f>'[1]2014г.'!R46+2</f>
        <v>67</v>
      </c>
      <c r="AZ46" s="44">
        <f>'[1]2014г.'!S46+2</f>
        <v>67</v>
      </c>
      <c r="BA46" s="44">
        <f>'[1]2014г.'!T46+2</f>
        <v>67</v>
      </c>
      <c r="BB46" s="44">
        <f>'[1]2014г.'!U46+2</f>
        <v>67</v>
      </c>
      <c r="BC46" s="53" t="s">
        <v>151</v>
      </c>
      <c r="BD46" s="32">
        <v>774</v>
      </c>
    </row>
    <row r="47" spans="1:56" ht="15" customHeight="1" x14ac:dyDescent="0.25">
      <c r="A47" s="25">
        <v>41</v>
      </c>
      <c r="B47" s="29" t="s">
        <v>152</v>
      </c>
      <c r="C47" s="30">
        <v>28.92</v>
      </c>
      <c r="D47" s="58">
        <v>79.7</v>
      </c>
      <c r="E47" s="32"/>
      <c r="F47" s="33">
        <f t="shared" si="2"/>
        <v>400.5</v>
      </c>
      <c r="G47" s="32">
        <v>24</v>
      </c>
      <c r="H47" s="34">
        <f t="shared" si="3"/>
        <v>509.12</v>
      </c>
      <c r="I47" s="35" t="s">
        <v>47</v>
      </c>
      <c r="J47" s="36" t="s">
        <v>48</v>
      </c>
      <c r="K47" s="47" t="s">
        <v>61</v>
      </c>
      <c r="L47" s="32">
        <v>460</v>
      </c>
      <c r="M47" s="32">
        <v>40.340000000000003</v>
      </c>
      <c r="N47" s="39">
        <v>52.1</v>
      </c>
      <c r="O47" s="36" t="s">
        <v>61</v>
      </c>
      <c r="P47" s="36" t="s">
        <v>51</v>
      </c>
      <c r="Q47" s="39" t="s">
        <v>62</v>
      </c>
      <c r="R47" s="32">
        <v>449</v>
      </c>
      <c r="S47" s="39">
        <v>510</v>
      </c>
      <c r="T47" s="39" t="s">
        <v>53</v>
      </c>
      <c r="U47" s="39">
        <v>232</v>
      </c>
      <c r="V47" s="39">
        <v>1</v>
      </c>
      <c r="W47" s="39">
        <v>0</v>
      </c>
      <c r="X47" s="39">
        <v>0</v>
      </c>
      <c r="Y47" s="39" t="s">
        <v>56</v>
      </c>
      <c r="Z47" s="39" t="s">
        <v>55</v>
      </c>
      <c r="AA47" s="39">
        <v>78</v>
      </c>
      <c r="AB47" s="39">
        <v>1</v>
      </c>
      <c r="AC47" s="39">
        <v>0</v>
      </c>
      <c r="AD47" s="39">
        <v>1</v>
      </c>
      <c r="AE47" s="39" t="s">
        <v>56</v>
      </c>
      <c r="AF47" s="39" t="s">
        <v>53</v>
      </c>
      <c r="AG47" s="39">
        <v>46</v>
      </c>
      <c r="AH47" s="39">
        <v>1</v>
      </c>
      <c r="AI47" s="39">
        <v>1</v>
      </c>
      <c r="AJ47" s="39" t="s">
        <v>56</v>
      </c>
      <c r="AK47" s="39" t="s">
        <v>53</v>
      </c>
      <c r="AL47" s="32">
        <v>41</v>
      </c>
      <c r="AM47" s="39" t="s">
        <v>53</v>
      </c>
      <c r="AN47" s="39">
        <v>30</v>
      </c>
      <c r="AO47" s="39">
        <v>1</v>
      </c>
      <c r="AP47" s="39" t="s">
        <v>56</v>
      </c>
      <c r="AQ47" s="40">
        <v>1982</v>
      </c>
      <c r="AR47" s="40">
        <v>2</v>
      </c>
      <c r="AS47" s="40">
        <v>1</v>
      </c>
      <c r="AT47" s="30">
        <v>6</v>
      </c>
      <c r="AU47" s="30">
        <v>480.2</v>
      </c>
      <c r="AV47" s="52">
        <v>299.10000000000002</v>
      </c>
      <c r="AW47" s="30"/>
      <c r="AX47" s="43">
        <v>28.92</v>
      </c>
      <c r="AY47" s="44">
        <f>'[1]2014г.'!R47+2</f>
        <v>27</v>
      </c>
      <c r="AZ47" s="44">
        <f>'[1]2014г.'!S47+2</f>
        <v>32</v>
      </c>
      <c r="BA47" s="44">
        <f>'[1]2014г.'!T47+2</f>
        <v>32</v>
      </c>
      <c r="BB47" s="44">
        <f>'[1]2014г.'!U47+2</f>
        <v>12</v>
      </c>
      <c r="BC47" s="53" t="s">
        <v>153</v>
      </c>
      <c r="BD47" s="32">
        <v>521</v>
      </c>
    </row>
    <row r="48" spans="1:56" ht="15" customHeight="1" x14ac:dyDescent="0.25">
      <c r="A48" s="25">
        <v>42</v>
      </c>
      <c r="B48" s="29" t="s">
        <v>154</v>
      </c>
      <c r="C48" s="30">
        <v>393.53</v>
      </c>
      <c r="D48" s="58">
        <v>213.2</v>
      </c>
      <c r="E48" s="32">
        <v>129.5</v>
      </c>
      <c r="F48" s="32">
        <f t="shared" si="2"/>
        <v>3948.5</v>
      </c>
      <c r="G48" s="32">
        <v>204</v>
      </c>
      <c r="H48" s="34">
        <f t="shared" si="3"/>
        <v>4684.7299999999996</v>
      </c>
      <c r="I48" s="35" t="s">
        <v>47</v>
      </c>
      <c r="J48" s="36" t="s">
        <v>48</v>
      </c>
      <c r="K48" s="47" t="s">
        <v>61</v>
      </c>
      <c r="L48" s="32">
        <v>3500</v>
      </c>
      <c r="M48" s="32">
        <v>97.92</v>
      </c>
      <c r="N48" s="39">
        <v>523.65</v>
      </c>
      <c r="O48" s="36" t="s">
        <v>61</v>
      </c>
      <c r="P48" s="36" t="s">
        <v>51</v>
      </c>
      <c r="Q48" s="39" t="s">
        <v>52</v>
      </c>
      <c r="R48" s="32">
        <v>1899.4</v>
      </c>
      <c r="S48" s="39">
        <v>971</v>
      </c>
      <c r="T48" s="39" t="s">
        <v>53</v>
      </c>
      <c r="U48" s="39">
        <v>1660</v>
      </c>
      <c r="V48" s="39">
        <v>1</v>
      </c>
      <c r="W48" s="39">
        <v>0</v>
      </c>
      <c r="X48" s="39">
        <v>1</v>
      </c>
      <c r="Y48" s="39" t="s">
        <v>54</v>
      </c>
      <c r="Z48" s="39" t="s">
        <v>55</v>
      </c>
      <c r="AA48" s="39">
        <v>840</v>
      </c>
      <c r="AB48" s="39">
        <v>1</v>
      </c>
      <c r="AC48" s="39">
        <v>0</v>
      </c>
      <c r="AD48" s="39">
        <v>1</v>
      </c>
      <c r="AE48" s="39" t="s">
        <v>54</v>
      </c>
      <c r="AF48" s="39" t="s">
        <v>53</v>
      </c>
      <c r="AG48" s="39">
        <v>490</v>
      </c>
      <c r="AH48" s="39">
        <v>1</v>
      </c>
      <c r="AI48" s="39">
        <v>1</v>
      </c>
      <c r="AJ48" s="39" t="s">
        <v>56</v>
      </c>
      <c r="AK48" s="39" t="s">
        <v>53</v>
      </c>
      <c r="AL48" s="32">
        <v>540</v>
      </c>
      <c r="AM48" s="39" t="s">
        <v>53</v>
      </c>
      <c r="AN48" s="39">
        <v>800</v>
      </c>
      <c r="AO48" s="39">
        <v>1</v>
      </c>
      <c r="AP48" s="39" t="s">
        <v>56</v>
      </c>
      <c r="AQ48" s="40">
        <v>1984</v>
      </c>
      <c r="AR48" s="40">
        <v>5</v>
      </c>
      <c r="AS48" s="40">
        <v>6</v>
      </c>
      <c r="AT48" s="30">
        <v>75</v>
      </c>
      <c r="AU48" s="41">
        <v>4161.7</v>
      </c>
      <c r="AV48" s="49">
        <v>2519.3000000000002</v>
      </c>
      <c r="AW48" s="32">
        <v>129.5</v>
      </c>
      <c r="AX48" s="43">
        <v>393.53</v>
      </c>
      <c r="AY48" s="44">
        <f>'[1]2014г.'!R48+2</f>
        <v>22</v>
      </c>
      <c r="AZ48" s="44">
        <f>'[1]2014г.'!S48+2</f>
        <v>22</v>
      </c>
      <c r="BA48" s="44">
        <f>'[1]2014г.'!T48+2</f>
        <v>22</v>
      </c>
      <c r="BB48" s="44">
        <f>'[1]2014г.'!U48+2</f>
        <v>12</v>
      </c>
      <c r="BC48" s="53" t="s">
        <v>155</v>
      </c>
      <c r="BD48" s="32">
        <v>4330</v>
      </c>
    </row>
    <row r="49" spans="1:56" ht="15" customHeight="1" x14ac:dyDescent="0.25">
      <c r="A49" s="25">
        <v>43</v>
      </c>
      <c r="B49" s="29" t="s">
        <v>156</v>
      </c>
      <c r="C49" s="30">
        <v>383.28</v>
      </c>
      <c r="D49" s="58">
        <v>46.4</v>
      </c>
      <c r="E49" s="32"/>
      <c r="F49" s="32">
        <f t="shared" si="2"/>
        <v>3768.2999999999997</v>
      </c>
      <c r="G49" s="32">
        <v>190</v>
      </c>
      <c r="H49" s="34">
        <f t="shared" si="3"/>
        <v>4197.9799999999996</v>
      </c>
      <c r="I49" s="35" t="s">
        <v>47</v>
      </c>
      <c r="J49" s="36" t="s">
        <v>48</v>
      </c>
      <c r="K49" s="47" t="s">
        <v>61</v>
      </c>
      <c r="L49" s="32">
        <v>2847.11</v>
      </c>
      <c r="M49" s="32">
        <v>200.5</v>
      </c>
      <c r="N49" s="39">
        <v>495.24</v>
      </c>
      <c r="O49" s="36" t="s">
        <v>61</v>
      </c>
      <c r="P49" s="36" t="s">
        <v>51</v>
      </c>
      <c r="Q49" s="39" t="s">
        <v>105</v>
      </c>
      <c r="R49" s="32">
        <v>1400</v>
      </c>
      <c r="S49" s="39">
        <v>821.5</v>
      </c>
      <c r="T49" s="39" t="s">
        <v>53</v>
      </c>
      <c r="U49" s="39">
        <v>1510</v>
      </c>
      <c r="V49" s="39">
        <v>1</v>
      </c>
      <c r="W49" s="39">
        <v>0</v>
      </c>
      <c r="X49" s="39">
        <v>1</v>
      </c>
      <c r="Y49" s="39" t="s">
        <v>54</v>
      </c>
      <c r="Z49" s="39" t="s">
        <v>55</v>
      </c>
      <c r="AA49" s="39">
        <v>810</v>
      </c>
      <c r="AB49" s="39">
        <v>1</v>
      </c>
      <c r="AC49" s="39">
        <v>0</v>
      </c>
      <c r="AD49" s="39">
        <v>1</v>
      </c>
      <c r="AE49" s="39" t="s">
        <v>54</v>
      </c>
      <c r="AF49" s="39" t="s">
        <v>53</v>
      </c>
      <c r="AG49" s="39">
        <v>490</v>
      </c>
      <c r="AH49" s="39">
        <v>1</v>
      </c>
      <c r="AI49" s="39">
        <v>1</v>
      </c>
      <c r="AJ49" s="39" t="s">
        <v>56</v>
      </c>
      <c r="AK49" s="39" t="s">
        <v>53</v>
      </c>
      <c r="AL49" s="32">
        <v>442</v>
      </c>
      <c r="AM49" s="39" t="s">
        <v>53</v>
      </c>
      <c r="AN49" s="39">
        <v>800</v>
      </c>
      <c r="AO49" s="39">
        <v>1</v>
      </c>
      <c r="AP49" s="39" t="s">
        <v>56</v>
      </c>
      <c r="AQ49" s="40">
        <v>1985</v>
      </c>
      <c r="AR49" s="40">
        <v>5</v>
      </c>
      <c r="AS49" s="40">
        <v>6</v>
      </c>
      <c r="AT49" s="30">
        <v>80</v>
      </c>
      <c r="AU49" s="41">
        <v>3814.7</v>
      </c>
      <c r="AV49" s="49">
        <v>2226.5</v>
      </c>
      <c r="AW49" s="41"/>
      <c r="AX49" s="43">
        <v>383.28</v>
      </c>
      <c r="AY49" s="44">
        <f>'[1]2014г.'!R49+2</f>
        <v>30</v>
      </c>
      <c r="AZ49" s="44">
        <f>'[1]2014г.'!S49+2</f>
        <v>32</v>
      </c>
      <c r="BA49" s="44">
        <f>'[1]2014г.'!T49+2</f>
        <v>27</v>
      </c>
      <c r="BB49" s="44">
        <f>'[1]2014г.'!U49+2</f>
        <v>12</v>
      </c>
      <c r="BC49" s="53" t="s">
        <v>157</v>
      </c>
      <c r="BD49" s="32">
        <v>4141</v>
      </c>
    </row>
    <row r="50" spans="1:56" ht="15" customHeight="1" x14ac:dyDescent="0.25">
      <c r="A50" s="25">
        <v>44</v>
      </c>
      <c r="B50" s="29" t="s">
        <v>158</v>
      </c>
      <c r="C50" s="30">
        <v>555.1</v>
      </c>
      <c r="D50" s="58">
        <v>276.5</v>
      </c>
      <c r="E50" s="32">
        <v>65.099999999999994</v>
      </c>
      <c r="F50" s="32">
        <f t="shared" si="2"/>
        <v>6036.9</v>
      </c>
      <c r="G50" s="32">
        <v>282</v>
      </c>
      <c r="H50" s="34">
        <f t="shared" si="3"/>
        <v>6933.6</v>
      </c>
      <c r="I50" s="35" t="s">
        <v>47</v>
      </c>
      <c r="J50" s="36" t="s">
        <v>48</v>
      </c>
      <c r="K50" s="47" t="s">
        <v>61</v>
      </c>
      <c r="L50" s="32">
        <v>4548.5</v>
      </c>
      <c r="M50" s="32">
        <v>318.3</v>
      </c>
      <c r="N50" s="39">
        <v>752.9</v>
      </c>
      <c r="O50" s="36" t="s">
        <v>61</v>
      </c>
      <c r="P50" s="36" t="s">
        <v>51</v>
      </c>
      <c r="Q50" s="39" t="s">
        <v>84</v>
      </c>
      <c r="R50" s="32">
        <v>2279</v>
      </c>
      <c r="S50" s="39">
        <v>1317.64</v>
      </c>
      <c r="T50" s="39" t="s">
        <v>53</v>
      </c>
      <c r="U50" s="39">
        <v>1640</v>
      </c>
      <c r="V50" s="39">
        <v>1</v>
      </c>
      <c r="W50" s="39">
        <v>0</v>
      </c>
      <c r="X50" s="39">
        <v>1</v>
      </c>
      <c r="Y50" s="39" t="s">
        <v>54</v>
      </c>
      <c r="Z50" s="39" t="s">
        <v>55</v>
      </c>
      <c r="AA50" s="39">
        <v>1010</v>
      </c>
      <c r="AB50" s="39">
        <v>1</v>
      </c>
      <c r="AC50" s="39">
        <v>0</v>
      </c>
      <c r="AD50" s="39">
        <v>1</v>
      </c>
      <c r="AE50" s="39" t="s">
        <v>54</v>
      </c>
      <c r="AF50" s="39" t="s">
        <v>53</v>
      </c>
      <c r="AG50" s="39">
        <v>810</v>
      </c>
      <c r="AH50" s="39">
        <v>1</v>
      </c>
      <c r="AI50" s="39">
        <v>1</v>
      </c>
      <c r="AJ50" s="39" t="s">
        <v>56</v>
      </c>
      <c r="AK50" s="39" t="s">
        <v>53</v>
      </c>
      <c r="AL50" s="32">
        <v>740</v>
      </c>
      <c r="AM50" s="39" t="s">
        <v>53</v>
      </c>
      <c r="AN50" s="39">
        <v>1060</v>
      </c>
      <c r="AO50" s="39">
        <v>1</v>
      </c>
      <c r="AP50" s="39" t="s">
        <v>56</v>
      </c>
      <c r="AQ50" s="40">
        <v>1983</v>
      </c>
      <c r="AR50" s="40">
        <v>5</v>
      </c>
      <c r="AS50" s="40">
        <v>8</v>
      </c>
      <c r="AT50" s="30">
        <v>104</v>
      </c>
      <c r="AU50" s="41">
        <v>6313.4</v>
      </c>
      <c r="AV50" s="49">
        <v>3733.4</v>
      </c>
      <c r="AW50" s="32">
        <v>65.099999999999994</v>
      </c>
      <c r="AX50" s="43">
        <v>555.1</v>
      </c>
      <c r="AY50" s="44">
        <f>'[1]2014г.'!R50+2</f>
        <v>30</v>
      </c>
      <c r="AZ50" s="44">
        <f>'[1]2014г.'!S50+2</f>
        <v>32</v>
      </c>
      <c r="BA50" s="44">
        <f>'[1]2014г.'!T50+2</f>
        <v>32</v>
      </c>
      <c r="BB50" s="44">
        <f>'[1]2014г.'!U50+2</f>
        <v>12</v>
      </c>
      <c r="BC50" s="53" t="s">
        <v>159</v>
      </c>
      <c r="BD50" s="32">
        <v>5135</v>
      </c>
    </row>
    <row r="51" spans="1:56" ht="15" customHeight="1" x14ac:dyDescent="0.25">
      <c r="A51" s="25">
        <v>45</v>
      </c>
      <c r="B51" s="29" t="s">
        <v>160</v>
      </c>
      <c r="C51" s="30">
        <v>456.72</v>
      </c>
      <c r="D51" s="58">
        <v>121</v>
      </c>
      <c r="E51" s="32"/>
      <c r="F51" s="32">
        <f t="shared" si="2"/>
        <v>4238.8</v>
      </c>
      <c r="G51" s="32">
        <v>230</v>
      </c>
      <c r="H51" s="34">
        <f t="shared" si="3"/>
        <v>4816.5200000000004</v>
      </c>
      <c r="I51" s="35" t="s">
        <v>161</v>
      </c>
      <c r="J51" s="36" t="s">
        <v>48</v>
      </c>
      <c r="K51" s="47" t="s">
        <v>61</v>
      </c>
      <c r="L51" s="32">
        <v>3154.16</v>
      </c>
      <c r="M51" s="32">
        <v>216.95</v>
      </c>
      <c r="N51" s="39">
        <v>526.30999999999995</v>
      </c>
      <c r="O51" s="36" t="s">
        <v>61</v>
      </c>
      <c r="P51" s="36" t="s">
        <v>51</v>
      </c>
      <c r="Q51" s="39" t="s">
        <v>105</v>
      </c>
      <c r="R51" s="32">
        <v>1600</v>
      </c>
      <c r="S51" s="39">
        <v>971.15</v>
      </c>
      <c r="T51" s="39" t="s">
        <v>53</v>
      </c>
      <c r="U51" s="39">
        <v>2057</v>
      </c>
      <c r="V51" s="39">
        <v>1</v>
      </c>
      <c r="W51" s="39">
        <v>0</v>
      </c>
      <c r="X51" s="39">
        <v>1</v>
      </c>
      <c r="Y51" s="39" t="s">
        <v>54</v>
      </c>
      <c r="Z51" s="39" t="s">
        <v>55</v>
      </c>
      <c r="AA51" s="39">
        <v>663</v>
      </c>
      <c r="AB51" s="39">
        <v>1</v>
      </c>
      <c r="AC51" s="39">
        <v>0</v>
      </c>
      <c r="AD51" s="39">
        <v>1</v>
      </c>
      <c r="AE51" s="39" t="s">
        <v>54</v>
      </c>
      <c r="AF51" s="39" t="s">
        <v>53</v>
      </c>
      <c r="AG51" s="39">
        <v>565</v>
      </c>
      <c r="AH51" s="39">
        <v>1</v>
      </c>
      <c r="AI51" s="39">
        <v>1</v>
      </c>
      <c r="AJ51" s="39" t="s">
        <v>56</v>
      </c>
      <c r="AK51" s="39" t="s">
        <v>53</v>
      </c>
      <c r="AL51" s="32">
        <v>539</v>
      </c>
      <c r="AM51" s="39" t="s">
        <v>53</v>
      </c>
      <c r="AN51" s="39">
        <v>800</v>
      </c>
      <c r="AO51" s="39">
        <v>1</v>
      </c>
      <c r="AP51" s="39" t="s">
        <v>56</v>
      </c>
      <c r="AQ51" s="40">
        <v>1985</v>
      </c>
      <c r="AR51" s="40">
        <v>5</v>
      </c>
      <c r="AS51" s="40">
        <v>6</v>
      </c>
      <c r="AT51" s="30">
        <v>75</v>
      </c>
      <c r="AU51" s="41">
        <v>4359.8</v>
      </c>
      <c r="AV51" s="49">
        <v>2801.8</v>
      </c>
      <c r="AW51" s="32"/>
      <c r="AX51" s="43">
        <v>456.72</v>
      </c>
      <c r="AY51" s="44">
        <f>'[1]2014г.'!R51+2</f>
        <v>12</v>
      </c>
      <c r="AZ51" s="44">
        <f>'[1]2014г.'!S51+2</f>
        <v>12</v>
      </c>
      <c r="BA51" s="44">
        <f>'[1]2014г.'!T51+2</f>
        <v>12</v>
      </c>
      <c r="BB51" s="44">
        <f>'[1]2014г.'!U51+2</f>
        <v>12</v>
      </c>
      <c r="BC51" s="53" t="s">
        <v>162</v>
      </c>
      <c r="BD51" s="32">
        <v>4171</v>
      </c>
    </row>
    <row r="52" spans="1:56" ht="15" customHeight="1" x14ac:dyDescent="0.25">
      <c r="A52" s="25">
        <v>46</v>
      </c>
      <c r="B52" s="29" t="s">
        <v>163</v>
      </c>
      <c r="C52" s="30">
        <v>437.7</v>
      </c>
      <c r="D52" s="58">
        <v>146.80000000000001</v>
      </c>
      <c r="E52" s="32">
        <v>381.7</v>
      </c>
      <c r="F52" s="32">
        <f t="shared" si="2"/>
        <v>6131.0999999999995</v>
      </c>
      <c r="G52" s="32">
        <v>260</v>
      </c>
      <c r="H52" s="34">
        <f t="shared" si="3"/>
        <v>7097.2999999999993</v>
      </c>
      <c r="I52" s="35" t="s">
        <v>47</v>
      </c>
      <c r="J52" s="36" t="s">
        <v>48</v>
      </c>
      <c r="K52" s="47" t="s">
        <v>61</v>
      </c>
      <c r="L52" s="32">
        <v>4709.2</v>
      </c>
      <c r="M52" s="32">
        <v>307.26</v>
      </c>
      <c r="N52" s="39">
        <v>713.2</v>
      </c>
      <c r="O52" s="36" t="s">
        <v>61</v>
      </c>
      <c r="P52" s="36" t="s">
        <v>51</v>
      </c>
      <c r="Q52" s="39" t="s">
        <v>52</v>
      </c>
      <c r="R52" s="32">
        <v>2493.5</v>
      </c>
      <c r="S52" s="39">
        <v>1428.4</v>
      </c>
      <c r="T52" s="39" t="s">
        <v>53</v>
      </c>
      <c r="U52" s="39">
        <v>1500</v>
      </c>
      <c r="V52" s="39">
        <v>1</v>
      </c>
      <c r="W52" s="39">
        <v>0</v>
      </c>
      <c r="X52" s="39">
        <v>1</v>
      </c>
      <c r="Y52" s="39" t="s">
        <v>54</v>
      </c>
      <c r="Z52" s="39" t="s">
        <v>55</v>
      </c>
      <c r="AA52" s="39">
        <v>1010</v>
      </c>
      <c r="AB52" s="39">
        <v>1</v>
      </c>
      <c r="AC52" s="39">
        <v>0</v>
      </c>
      <c r="AD52" s="39">
        <v>1</v>
      </c>
      <c r="AE52" s="39" t="s">
        <v>54</v>
      </c>
      <c r="AF52" s="39" t="s">
        <v>53</v>
      </c>
      <c r="AG52" s="39">
        <v>810</v>
      </c>
      <c r="AH52" s="39">
        <v>1</v>
      </c>
      <c r="AI52" s="39">
        <v>1</v>
      </c>
      <c r="AJ52" s="39" t="s">
        <v>56</v>
      </c>
      <c r="AK52" s="39" t="s">
        <v>53</v>
      </c>
      <c r="AL52" s="32">
        <v>750</v>
      </c>
      <c r="AM52" s="39" t="s">
        <v>53</v>
      </c>
      <c r="AN52" s="39">
        <v>930</v>
      </c>
      <c r="AO52" s="39">
        <v>1</v>
      </c>
      <c r="AP52" s="39" t="s">
        <v>56</v>
      </c>
      <c r="AQ52" s="40">
        <v>1986</v>
      </c>
      <c r="AR52" s="40">
        <v>5</v>
      </c>
      <c r="AS52" s="40">
        <v>7</v>
      </c>
      <c r="AT52" s="30">
        <v>94</v>
      </c>
      <c r="AU52" s="41">
        <v>6277.9</v>
      </c>
      <c r="AV52" s="49">
        <v>3766.3</v>
      </c>
      <c r="AW52" s="32">
        <v>381.7</v>
      </c>
      <c r="AX52" s="43">
        <v>437.7</v>
      </c>
      <c r="AY52" s="44">
        <f>'[1]2014г.'!R52+2</f>
        <v>17</v>
      </c>
      <c r="AZ52" s="44">
        <f>'[1]2014г.'!S52+2</f>
        <v>17</v>
      </c>
      <c r="BA52" s="44">
        <f>'[1]2014г.'!T52+2</f>
        <v>17</v>
      </c>
      <c r="BB52" s="44">
        <f>'[1]2014г.'!U52+2</f>
        <v>12</v>
      </c>
      <c r="BC52" s="53" t="s">
        <v>164</v>
      </c>
      <c r="BD52" s="32">
        <v>8847</v>
      </c>
    </row>
    <row r="53" spans="1:56" ht="15" customHeight="1" x14ac:dyDescent="0.25">
      <c r="A53" s="25">
        <v>47</v>
      </c>
      <c r="B53" s="29" t="s">
        <v>165</v>
      </c>
      <c r="C53" s="30">
        <v>546.65</v>
      </c>
      <c r="D53" s="58">
        <v>268.8</v>
      </c>
      <c r="E53" s="32"/>
      <c r="F53" s="32">
        <f t="shared" si="2"/>
        <v>5902.5999999999995</v>
      </c>
      <c r="G53" s="32">
        <v>316</v>
      </c>
      <c r="H53" s="34">
        <f t="shared" si="3"/>
        <v>6718.0499999999993</v>
      </c>
      <c r="I53" s="35" t="s">
        <v>47</v>
      </c>
      <c r="J53" s="36" t="s">
        <v>48</v>
      </c>
      <c r="K53" s="47" t="s">
        <v>61</v>
      </c>
      <c r="L53" s="32">
        <v>5368.41</v>
      </c>
      <c r="M53" s="32">
        <v>428.54</v>
      </c>
      <c r="N53" s="39">
        <v>868.2</v>
      </c>
      <c r="O53" s="36" t="s">
        <v>61</v>
      </c>
      <c r="P53" s="36" t="s">
        <v>51</v>
      </c>
      <c r="Q53" s="39" t="s">
        <v>62</v>
      </c>
      <c r="R53" s="32">
        <v>2106</v>
      </c>
      <c r="S53" s="39">
        <v>1339.36</v>
      </c>
      <c r="T53" s="39" t="s">
        <v>53</v>
      </c>
      <c r="U53" s="39">
        <v>2060</v>
      </c>
      <c r="V53" s="39">
        <v>1</v>
      </c>
      <c r="W53" s="39">
        <v>0</v>
      </c>
      <c r="X53" s="39">
        <v>1</v>
      </c>
      <c r="Y53" s="39" t="s">
        <v>54</v>
      </c>
      <c r="Z53" s="39" t="s">
        <v>55</v>
      </c>
      <c r="AA53" s="39">
        <v>1930</v>
      </c>
      <c r="AB53" s="39">
        <v>1</v>
      </c>
      <c r="AC53" s="39">
        <v>0</v>
      </c>
      <c r="AD53" s="39">
        <v>1</v>
      </c>
      <c r="AE53" s="39" t="s">
        <v>54</v>
      </c>
      <c r="AF53" s="39" t="s">
        <v>53</v>
      </c>
      <c r="AG53" s="39">
        <v>840</v>
      </c>
      <c r="AH53" s="39">
        <v>1</v>
      </c>
      <c r="AI53" s="39">
        <v>1</v>
      </c>
      <c r="AJ53" s="39" t="s">
        <v>56</v>
      </c>
      <c r="AK53" s="39" t="s">
        <v>53</v>
      </c>
      <c r="AL53" s="32">
        <v>720</v>
      </c>
      <c r="AM53" s="39" t="s">
        <v>53</v>
      </c>
      <c r="AN53" s="39">
        <v>1060</v>
      </c>
      <c r="AO53" s="39">
        <v>2</v>
      </c>
      <c r="AP53" s="39" t="s">
        <v>56</v>
      </c>
      <c r="AQ53" s="40">
        <v>1982</v>
      </c>
      <c r="AR53" s="40">
        <v>5</v>
      </c>
      <c r="AS53" s="40">
        <v>8</v>
      </c>
      <c r="AT53" s="30">
        <v>115</v>
      </c>
      <c r="AU53" s="41">
        <v>6171.4</v>
      </c>
      <c r="AV53" s="49">
        <v>3818.3</v>
      </c>
      <c r="AW53" s="41"/>
      <c r="AX53" s="43">
        <v>546.65</v>
      </c>
      <c r="AY53" s="44">
        <f>'[1]2014г.'!R53+2</f>
        <v>22</v>
      </c>
      <c r="AZ53" s="44">
        <f>'[1]2014г.'!S53+2</f>
        <v>22</v>
      </c>
      <c r="BA53" s="44">
        <f>'[1]2014г.'!T53+2</f>
        <v>22</v>
      </c>
      <c r="BB53" s="44">
        <f>'[1]2014г.'!U53+2</f>
        <v>12</v>
      </c>
      <c r="BC53" s="53" t="s">
        <v>166</v>
      </c>
      <c r="BD53" s="32">
        <v>5029</v>
      </c>
    </row>
    <row r="54" spans="1:56" ht="15" customHeight="1" x14ac:dyDescent="0.25">
      <c r="A54" s="25">
        <v>48</v>
      </c>
      <c r="B54" s="29" t="s">
        <v>167</v>
      </c>
      <c r="C54" s="30">
        <v>418.52</v>
      </c>
      <c r="D54" s="58">
        <v>58.7</v>
      </c>
      <c r="E54" s="32"/>
      <c r="F54" s="32">
        <f t="shared" si="2"/>
        <v>5550</v>
      </c>
      <c r="G54" s="32">
        <v>250</v>
      </c>
      <c r="H54" s="34">
        <f t="shared" si="3"/>
        <v>6027.2199999999993</v>
      </c>
      <c r="I54" s="35" t="s">
        <v>47</v>
      </c>
      <c r="J54" s="36" t="s">
        <v>48</v>
      </c>
      <c r="K54" s="47" t="s">
        <v>61</v>
      </c>
      <c r="L54" s="32">
        <v>4118.7</v>
      </c>
      <c r="M54" s="51" t="s">
        <v>67</v>
      </c>
      <c r="N54" s="39">
        <v>770.7</v>
      </c>
      <c r="O54" s="36" t="s">
        <v>61</v>
      </c>
      <c r="P54" s="36" t="s">
        <v>51</v>
      </c>
      <c r="Q54" s="39" t="s">
        <v>73</v>
      </c>
      <c r="R54" s="32">
        <v>1731.3</v>
      </c>
      <c r="S54" s="39">
        <v>1207.5</v>
      </c>
      <c r="T54" s="39" t="s">
        <v>53</v>
      </c>
      <c r="U54" s="39">
        <v>1460</v>
      </c>
      <c r="V54" s="39">
        <v>1</v>
      </c>
      <c r="W54" s="39">
        <v>0</v>
      </c>
      <c r="X54" s="39">
        <v>1</v>
      </c>
      <c r="Y54" s="39" t="s">
        <v>54</v>
      </c>
      <c r="Z54" s="39" t="s">
        <v>55</v>
      </c>
      <c r="AA54" s="39">
        <v>1010</v>
      </c>
      <c r="AB54" s="39">
        <v>1</v>
      </c>
      <c r="AC54" s="39">
        <v>0</v>
      </c>
      <c r="AD54" s="39">
        <v>1</v>
      </c>
      <c r="AE54" s="39" t="s">
        <v>54</v>
      </c>
      <c r="AF54" s="39" t="s">
        <v>53</v>
      </c>
      <c r="AG54" s="39">
        <v>805</v>
      </c>
      <c r="AH54" s="39">
        <v>1</v>
      </c>
      <c r="AI54" s="39">
        <v>1</v>
      </c>
      <c r="AJ54" s="39" t="s">
        <v>56</v>
      </c>
      <c r="AK54" s="39" t="s">
        <v>53</v>
      </c>
      <c r="AL54" s="32">
        <v>770</v>
      </c>
      <c r="AM54" s="39" t="s">
        <v>53</v>
      </c>
      <c r="AN54" s="39">
        <v>931</v>
      </c>
      <c r="AO54" s="39">
        <v>1</v>
      </c>
      <c r="AP54" s="39" t="s">
        <v>56</v>
      </c>
      <c r="AQ54" s="40">
        <v>1982</v>
      </c>
      <c r="AR54" s="40">
        <v>5</v>
      </c>
      <c r="AS54" s="40">
        <v>7</v>
      </c>
      <c r="AT54" s="30">
        <v>101</v>
      </c>
      <c r="AU54" s="41">
        <v>5608.7</v>
      </c>
      <c r="AV54" s="49">
        <v>3354.3</v>
      </c>
      <c r="AW54" s="41"/>
      <c r="AX54" s="43">
        <v>418.52</v>
      </c>
      <c r="AY54" s="44">
        <f>'[1]2014г.'!R54+2</f>
        <v>37</v>
      </c>
      <c r="AZ54" s="44">
        <f>'[1]2014г.'!S54+2</f>
        <v>27</v>
      </c>
      <c r="BA54" s="44">
        <f>'[1]2014г.'!T54+2</f>
        <v>27</v>
      </c>
      <c r="BB54" s="44">
        <f>'[1]2014г.'!U54+2</f>
        <v>12</v>
      </c>
      <c r="BC54" s="53" t="s">
        <v>168</v>
      </c>
      <c r="BD54" s="32">
        <v>3604</v>
      </c>
    </row>
    <row r="55" spans="1:56" ht="15" customHeight="1" x14ac:dyDescent="0.25">
      <c r="A55" s="25">
        <v>49</v>
      </c>
      <c r="B55" s="29" t="s">
        <v>169</v>
      </c>
      <c r="C55" s="30">
        <v>373.14</v>
      </c>
      <c r="D55" s="58">
        <v>79.3</v>
      </c>
      <c r="E55" s="32"/>
      <c r="F55" s="32">
        <f t="shared" si="2"/>
        <v>3715.6</v>
      </c>
      <c r="G55" s="32">
        <v>201</v>
      </c>
      <c r="H55" s="34">
        <f t="shared" si="3"/>
        <v>4168.04</v>
      </c>
      <c r="I55" s="35" t="s">
        <v>47</v>
      </c>
      <c r="J55" s="36" t="s">
        <v>48</v>
      </c>
      <c r="K55" s="47" t="s">
        <v>61</v>
      </c>
      <c r="L55" s="32">
        <v>2928.83</v>
      </c>
      <c r="M55" s="51" t="s">
        <v>67</v>
      </c>
      <c r="N55" s="39">
        <v>534.6</v>
      </c>
      <c r="O55" s="36" t="s">
        <v>61</v>
      </c>
      <c r="P55" s="36" t="s">
        <v>51</v>
      </c>
      <c r="Q55" s="39" t="s">
        <v>62</v>
      </c>
      <c r="R55" s="32">
        <v>1350.56</v>
      </c>
      <c r="S55" s="39">
        <v>837.06</v>
      </c>
      <c r="T55" s="39" t="s">
        <v>53</v>
      </c>
      <c r="U55" s="39">
        <v>1880</v>
      </c>
      <c r="V55" s="39">
        <v>1</v>
      </c>
      <c r="W55" s="39">
        <v>0</v>
      </c>
      <c r="X55" s="39">
        <v>1</v>
      </c>
      <c r="Y55" s="39" t="s">
        <v>54</v>
      </c>
      <c r="Z55" s="39" t="s">
        <v>55</v>
      </c>
      <c r="AA55" s="39">
        <v>590</v>
      </c>
      <c r="AB55" s="39">
        <v>1</v>
      </c>
      <c r="AC55" s="39">
        <v>0</v>
      </c>
      <c r="AD55" s="39">
        <v>1</v>
      </c>
      <c r="AE55" s="39" t="s">
        <v>54</v>
      </c>
      <c r="AF55" s="39" t="s">
        <v>53</v>
      </c>
      <c r="AG55" s="39">
        <v>320</v>
      </c>
      <c r="AH55" s="39">
        <v>1</v>
      </c>
      <c r="AI55" s="39">
        <v>1</v>
      </c>
      <c r="AJ55" s="39" t="s">
        <v>56</v>
      </c>
      <c r="AK55" s="39" t="s">
        <v>53</v>
      </c>
      <c r="AL55" s="32">
        <v>500</v>
      </c>
      <c r="AM55" s="39" t="s">
        <v>53</v>
      </c>
      <c r="AN55" s="39">
        <v>798</v>
      </c>
      <c r="AO55" s="39">
        <v>1</v>
      </c>
      <c r="AP55" s="39" t="s">
        <v>56</v>
      </c>
      <c r="AQ55" s="40">
        <v>1981</v>
      </c>
      <c r="AR55" s="40">
        <v>5</v>
      </c>
      <c r="AS55" s="40">
        <v>6</v>
      </c>
      <c r="AT55" s="30">
        <v>78</v>
      </c>
      <c r="AU55" s="41">
        <v>3794.9</v>
      </c>
      <c r="AV55" s="49">
        <v>2216.6</v>
      </c>
      <c r="AW55" s="41"/>
      <c r="AX55" s="43">
        <v>373.14</v>
      </c>
      <c r="AY55" s="44">
        <f>'[1]2014г.'!R55+2</f>
        <v>37</v>
      </c>
      <c r="AZ55" s="44">
        <f>'[1]2014г.'!S55+2</f>
        <v>27</v>
      </c>
      <c r="BA55" s="44">
        <f>'[1]2014г.'!T55+2</f>
        <v>27</v>
      </c>
      <c r="BB55" s="44">
        <f>'[1]2014г.'!U55+2</f>
        <v>12</v>
      </c>
      <c r="BC55" s="53" t="s">
        <v>170</v>
      </c>
      <c r="BD55" s="32">
        <v>2416</v>
      </c>
    </row>
    <row r="56" spans="1:56" ht="15" customHeight="1" x14ac:dyDescent="0.25">
      <c r="A56" s="25">
        <v>50</v>
      </c>
      <c r="B56" s="29" t="s">
        <v>171</v>
      </c>
      <c r="C56" s="30">
        <v>649.79999999999995</v>
      </c>
      <c r="D56" s="58">
        <v>227.4</v>
      </c>
      <c r="E56" s="32"/>
      <c r="F56" s="32">
        <f t="shared" si="2"/>
        <v>7342.1</v>
      </c>
      <c r="G56" s="32">
        <v>305</v>
      </c>
      <c r="H56" s="34">
        <f t="shared" si="3"/>
        <v>8219.2999999999993</v>
      </c>
      <c r="I56" s="35" t="s">
        <v>47</v>
      </c>
      <c r="J56" s="36" t="s">
        <v>48</v>
      </c>
      <c r="K56" s="47" t="s">
        <v>61</v>
      </c>
      <c r="L56" s="32">
        <v>4569.12</v>
      </c>
      <c r="M56" s="32">
        <v>422.1</v>
      </c>
      <c r="N56" s="39">
        <v>849.3</v>
      </c>
      <c r="O56" s="36" t="s">
        <v>61</v>
      </c>
      <c r="P56" s="36" t="s">
        <v>51</v>
      </c>
      <c r="Q56" s="39" t="s">
        <v>73</v>
      </c>
      <c r="R56" s="32">
        <v>2115.3000000000002</v>
      </c>
      <c r="S56" s="39">
        <v>1654.56</v>
      </c>
      <c r="T56" s="39" t="s">
        <v>53</v>
      </c>
      <c r="U56" s="39">
        <v>3030</v>
      </c>
      <c r="V56" s="39">
        <v>1</v>
      </c>
      <c r="W56" s="39">
        <v>0</v>
      </c>
      <c r="X56" s="39">
        <v>1</v>
      </c>
      <c r="Y56" s="39" t="s">
        <v>54</v>
      </c>
      <c r="Z56" s="39" t="s">
        <v>55</v>
      </c>
      <c r="AA56" s="39">
        <v>1930</v>
      </c>
      <c r="AB56" s="39">
        <v>1</v>
      </c>
      <c r="AC56" s="39">
        <v>0</v>
      </c>
      <c r="AD56" s="39">
        <v>1</v>
      </c>
      <c r="AE56" s="39" t="s">
        <v>54</v>
      </c>
      <c r="AF56" s="39" t="s">
        <v>53</v>
      </c>
      <c r="AG56" s="39">
        <v>840</v>
      </c>
      <c r="AH56" s="39">
        <v>1</v>
      </c>
      <c r="AI56" s="39">
        <v>1</v>
      </c>
      <c r="AJ56" s="39" t="s">
        <v>56</v>
      </c>
      <c r="AK56" s="39" t="s">
        <v>53</v>
      </c>
      <c r="AL56" s="32">
        <v>1230</v>
      </c>
      <c r="AM56" s="39" t="s">
        <v>53</v>
      </c>
      <c r="AN56" s="39">
        <v>1064</v>
      </c>
      <c r="AO56" s="39">
        <v>1</v>
      </c>
      <c r="AP56" s="39" t="s">
        <v>56</v>
      </c>
      <c r="AQ56" s="40">
        <v>1983</v>
      </c>
      <c r="AR56" s="40">
        <v>5</v>
      </c>
      <c r="AS56" s="40">
        <v>8</v>
      </c>
      <c r="AT56" s="30">
        <v>115</v>
      </c>
      <c r="AU56" s="41">
        <v>7569.5</v>
      </c>
      <c r="AV56" s="49">
        <v>4771.1000000000004</v>
      </c>
      <c r="AW56" s="41"/>
      <c r="AX56" s="43">
        <v>649.79999999999995</v>
      </c>
      <c r="AY56" s="44">
        <f>'[1]2014г.'!R56+2</f>
        <v>37</v>
      </c>
      <c r="AZ56" s="44">
        <f>'[1]2014г.'!S56+2</f>
        <v>27</v>
      </c>
      <c r="BA56" s="44">
        <f>'[1]2014г.'!T56+2</f>
        <v>27</v>
      </c>
      <c r="BB56" s="44">
        <f>'[1]2014г.'!U56+2</f>
        <v>12</v>
      </c>
      <c r="BC56" s="53" t="s">
        <v>172</v>
      </c>
      <c r="BD56" s="32">
        <v>4885</v>
      </c>
    </row>
    <row r="57" spans="1:56" ht="15" customHeight="1" x14ac:dyDescent="0.25">
      <c r="A57" s="25">
        <v>51</v>
      </c>
      <c r="B57" s="29" t="s">
        <v>173</v>
      </c>
      <c r="C57" s="30">
        <v>412.68</v>
      </c>
      <c r="D57" s="58">
        <v>60.2</v>
      </c>
      <c r="E57" s="32"/>
      <c r="F57" s="32">
        <f t="shared" si="2"/>
        <v>3760.6000000000004</v>
      </c>
      <c r="G57" s="32">
        <v>189</v>
      </c>
      <c r="H57" s="34">
        <f t="shared" si="3"/>
        <v>4233.4800000000005</v>
      </c>
      <c r="I57" s="35" t="s">
        <v>47</v>
      </c>
      <c r="J57" s="36" t="s">
        <v>48</v>
      </c>
      <c r="K57" s="47" t="s">
        <v>61</v>
      </c>
      <c r="L57" s="32">
        <v>2800</v>
      </c>
      <c r="M57" s="32">
        <v>198.64</v>
      </c>
      <c r="N57" s="39">
        <v>541.79999999999995</v>
      </c>
      <c r="O57" s="36" t="s">
        <v>61</v>
      </c>
      <c r="P57" s="36" t="s">
        <v>51</v>
      </c>
      <c r="Q57" s="39" t="s">
        <v>73</v>
      </c>
      <c r="R57" s="32">
        <v>1091.2</v>
      </c>
      <c r="S57" s="39">
        <v>851.22</v>
      </c>
      <c r="T57" s="39" t="s">
        <v>53</v>
      </c>
      <c r="U57" s="39">
        <v>1520</v>
      </c>
      <c r="V57" s="39">
        <v>1</v>
      </c>
      <c r="W57" s="39">
        <v>0</v>
      </c>
      <c r="X57" s="39">
        <v>1</v>
      </c>
      <c r="Y57" s="39" t="s">
        <v>54</v>
      </c>
      <c r="Z57" s="39" t="s">
        <v>55</v>
      </c>
      <c r="AA57" s="39">
        <v>585</v>
      </c>
      <c r="AB57" s="39">
        <v>1</v>
      </c>
      <c r="AC57" s="39">
        <v>0</v>
      </c>
      <c r="AD57" s="39">
        <v>1</v>
      </c>
      <c r="AE57" s="39" t="s">
        <v>54</v>
      </c>
      <c r="AF57" s="39" t="s">
        <v>53</v>
      </c>
      <c r="AG57" s="39">
        <v>475</v>
      </c>
      <c r="AH57" s="39">
        <v>1</v>
      </c>
      <c r="AI57" s="39">
        <v>1</v>
      </c>
      <c r="AJ57" s="39" t="s">
        <v>56</v>
      </c>
      <c r="AK57" s="39" t="s">
        <v>53</v>
      </c>
      <c r="AL57" s="32">
        <v>400</v>
      </c>
      <c r="AM57" s="39" t="s">
        <v>53</v>
      </c>
      <c r="AN57" s="39">
        <v>798</v>
      </c>
      <c r="AO57" s="39">
        <v>1</v>
      </c>
      <c r="AP57" s="39" t="s">
        <v>56</v>
      </c>
      <c r="AQ57" s="40">
        <v>1981</v>
      </c>
      <c r="AR57" s="40">
        <v>5</v>
      </c>
      <c r="AS57" s="40">
        <v>6</v>
      </c>
      <c r="AT57" s="30">
        <v>80</v>
      </c>
      <c r="AU57" s="41">
        <v>3820.8</v>
      </c>
      <c r="AV57" s="42">
        <v>2275.33</v>
      </c>
      <c r="AW57" s="41"/>
      <c r="AX57" s="43">
        <v>412.68</v>
      </c>
      <c r="AY57" s="44">
        <f>'[1]2014г.'!R57+2</f>
        <v>37</v>
      </c>
      <c r="AZ57" s="44">
        <f>'[1]2014г.'!S57+2</f>
        <v>4</v>
      </c>
      <c r="BA57" s="44">
        <f>'[1]2014г.'!T57+2</f>
        <v>27</v>
      </c>
      <c r="BB57" s="44">
        <f>'[1]2014г.'!U57+2</f>
        <v>12</v>
      </c>
      <c r="BC57" s="53" t="s">
        <v>174</v>
      </c>
      <c r="BD57" s="32">
        <v>3171</v>
      </c>
    </row>
    <row r="58" spans="1:56" ht="15" customHeight="1" x14ac:dyDescent="0.25">
      <c r="A58" s="25">
        <v>52</v>
      </c>
      <c r="B58" s="29" t="s">
        <v>175</v>
      </c>
      <c r="C58" s="30">
        <v>23.35</v>
      </c>
      <c r="D58" s="58"/>
      <c r="E58" s="32"/>
      <c r="F58" s="59">
        <f t="shared" si="2"/>
        <v>319.39999999999998</v>
      </c>
      <c r="G58" s="32">
        <v>13</v>
      </c>
      <c r="H58" s="60">
        <f t="shared" si="3"/>
        <v>342.75</v>
      </c>
      <c r="I58" s="35" t="s">
        <v>47</v>
      </c>
      <c r="J58" s="36" t="s">
        <v>48</v>
      </c>
      <c r="K58" s="47" t="s">
        <v>61</v>
      </c>
      <c r="L58" s="32">
        <v>349.88</v>
      </c>
      <c r="M58" s="32">
        <v>43</v>
      </c>
      <c r="N58" s="39">
        <v>36.03</v>
      </c>
      <c r="O58" s="36" t="s">
        <v>61</v>
      </c>
      <c r="P58" s="36" t="s">
        <v>51</v>
      </c>
      <c r="Q58" s="39" t="s">
        <v>73</v>
      </c>
      <c r="R58" s="32">
        <v>302.60000000000002</v>
      </c>
      <c r="S58" s="39">
        <v>340.4</v>
      </c>
      <c r="T58" s="39" t="s">
        <v>53</v>
      </c>
      <c r="U58" s="39">
        <v>232</v>
      </c>
      <c r="V58" s="39">
        <v>1</v>
      </c>
      <c r="W58" s="39">
        <v>0</v>
      </c>
      <c r="X58" s="39">
        <v>0</v>
      </c>
      <c r="Y58" s="39" t="s">
        <v>56</v>
      </c>
      <c r="Z58" s="39" t="s">
        <v>55</v>
      </c>
      <c r="AA58" s="39">
        <v>78</v>
      </c>
      <c r="AB58" s="39">
        <v>1</v>
      </c>
      <c r="AC58" s="39">
        <v>0</v>
      </c>
      <c r="AD58" s="39">
        <v>1</v>
      </c>
      <c r="AE58" s="39" t="s">
        <v>56</v>
      </c>
      <c r="AF58" s="39" t="s">
        <v>53</v>
      </c>
      <c r="AG58" s="39">
        <v>46</v>
      </c>
      <c r="AH58" s="39">
        <v>1</v>
      </c>
      <c r="AI58" s="39">
        <v>1</v>
      </c>
      <c r="AJ58" s="39" t="s">
        <v>56</v>
      </c>
      <c r="AK58" s="39" t="s">
        <v>53</v>
      </c>
      <c r="AL58" s="32">
        <v>41</v>
      </c>
      <c r="AM58" s="39" t="s">
        <v>53</v>
      </c>
      <c r="AN58" s="39">
        <v>30</v>
      </c>
      <c r="AO58" s="39">
        <v>1</v>
      </c>
      <c r="AP58" s="39" t="s">
        <v>56</v>
      </c>
      <c r="AQ58" s="40">
        <v>1983</v>
      </c>
      <c r="AR58" s="40">
        <v>2</v>
      </c>
      <c r="AS58" s="40">
        <v>1</v>
      </c>
      <c r="AT58" s="30">
        <v>4</v>
      </c>
      <c r="AU58" s="30">
        <v>319.39999999999998</v>
      </c>
      <c r="AV58" s="52">
        <v>191.8</v>
      </c>
      <c r="AW58" s="30"/>
      <c r="AX58" s="43">
        <v>23.35</v>
      </c>
      <c r="AY58" s="44">
        <f>'[1]2014г.'!R58+2</f>
        <v>32</v>
      </c>
      <c r="AZ58" s="44">
        <f>'[1]2014г.'!S58+2</f>
        <v>32</v>
      </c>
      <c r="BA58" s="44">
        <f>'[1]2014г.'!T58+2</f>
        <v>12</v>
      </c>
      <c r="BB58" s="44">
        <f>'[1]2014г.'!U58+2</f>
        <v>12</v>
      </c>
      <c r="BC58" s="53" t="s">
        <v>176</v>
      </c>
      <c r="BD58" s="32">
        <v>399</v>
      </c>
    </row>
    <row r="59" spans="1:56" ht="15" customHeight="1" x14ac:dyDescent="0.25">
      <c r="A59" s="25">
        <v>53</v>
      </c>
      <c r="B59" s="29" t="s">
        <v>177</v>
      </c>
      <c r="C59" s="30">
        <v>497.47</v>
      </c>
      <c r="D59" s="58">
        <v>191.4</v>
      </c>
      <c r="E59" s="32"/>
      <c r="F59" s="59">
        <f t="shared" si="2"/>
        <v>6865.9000000000005</v>
      </c>
      <c r="G59" s="32">
        <v>303</v>
      </c>
      <c r="H59" s="60">
        <f t="shared" si="3"/>
        <v>7554.77</v>
      </c>
      <c r="I59" s="35" t="s">
        <v>47</v>
      </c>
      <c r="J59" s="36" t="s">
        <v>48</v>
      </c>
      <c r="K59" s="47" t="s">
        <v>61</v>
      </c>
      <c r="L59" s="32">
        <v>546.79999999999995</v>
      </c>
      <c r="M59" s="32">
        <v>345.83</v>
      </c>
      <c r="N59" s="39">
        <v>842.1</v>
      </c>
      <c r="O59" s="36" t="s">
        <v>61</v>
      </c>
      <c r="P59" s="36" t="s">
        <v>51</v>
      </c>
      <c r="Q59" s="39" t="s">
        <v>62</v>
      </c>
      <c r="R59" s="32">
        <v>1329.5</v>
      </c>
      <c r="S59" s="39">
        <v>1531.9</v>
      </c>
      <c r="T59" s="39" t="s">
        <v>53</v>
      </c>
      <c r="U59" s="39">
        <v>1460</v>
      </c>
      <c r="V59" s="39">
        <v>1</v>
      </c>
      <c r="W59" s="39">
        <v>0</v>
      </c>
      <c r="X59" s="39">
        <v>1</v>
      </c>
      <c r="Y59" s="39" t="s">
        <v>54</v>
      </c>
      <c r="Z59" s="39" t="s">
        <v>55</v>
      </c>
      <c r="AA59" s="39">
        <v>1010</v>
      </c>
      <c r="AB59" s="39">
        <v>1</v>
      </c>
      <c r="AC59" s="39">
        <v>0</v>
      </c>
      <c r="AD59" s="39">
        <v>1</v>
      </c>
      <c r="AE59" s="39" t="s">
        <v>54</v>
      </c>
      <c r="AF59" s="39" t="s">
        <v>53</v>
      </c>
      <c r="AG59" s="39">
        <v>795</v>
      </c>
      <c r="AH59" s="39">
        <v>1</v>
      </c>
      <c r="AI59" s="39">
        <v>1</v>
      </c>
      <c r="AJ59" s="39" t="s">
        <v>56</v>
      </c>
      <c r="AK59" s="39" t="s">
        <v>53</v>
      </c>
      <c r="AL59" s="32">
        <v>770</v>
      </c>
      <c r="AM59" s="39" t="s">
        <v>53</v>
      </c>
      <c r="AN59" s="39">
        <v>931</v>
      </c>
      <c r="AO59" s="39">
        <v>1</v>
      </c>
      <c r="AP59" s="39" t="s">
        <v>56</v>
      </c>
      <c r="AQ59" s="40">
        <v>1984</v>
      </c>
      <c r="AR59" s="40">
        <v>5</v>
      </c>
      <c r="AS59" s="40">
        <v>7</v>
      </c>
      <c r="AT59" s="30">
        <v>100</v>
      </c>
      <c r="AU59" s="41">
        <v>7057.3</v>
      </c>
      <c r="AV59" s="49">
        <v>4642.8999999999996</v>
      </c>
      <c r="AW59" s="41"/>
      <c r="AX59" s="43">
        <v>497.47</v>
      </c>
      <c r="AY59" s="44">
        <f>'[1]2014г.'!R59+2</f>
        <v>22</v>
      </c>
      <c r="AZ59" s="44">
        <f>'[1]2014г.'!S59+2</f>
        <v>12</v>
      </c>
      <c r="BA59" s="44">
        <f>'[1]2014г.'!T59+2</f>
        <v>27</v>
      </c>
      <c r="BB59" s="44">
        <f>'[1]2014г.'!U59+2</f>
        <v>12</v>
      </c>
      <c r="BC59" s="53" t="s">
        <v>178</v>
      </c>
      <c r="BD59" s="32">
        <v>4987</v>
      </c>
    </row>
    <row r="60" spans="1:56" ht="15" customHeight="1" x14ac:dyDescent="0.25">
      <c r="A60" s="25">
        <v>54</v>
      </c>
      <c r="B60" s="29" t="s">
        <v>179</v>
      </c>
      <c r="C60" s="30">
        <v>397.96</v>
      </c>
      <c r="D60" s="58"/>
      <c r="E60" s="32"/>
      <c r="F60" s="59">
        <f t="shared" si="2"/>
        <v>3813.8</v>
      </c>
      <c r="G60" s="32">
        <v>191</v>
      </c>
      <c r="H60" s="60">
        <f t="shared" si="3"/>
        <v>4211.76</v>
      </c>
      <c r="I60" s="35" t="s">
        <v>47</v>
      </c>
      <c r="J60" s="36" t="s">
        <v>48</v>
      </c>
      <c r="K60" s="47" t="s">
        <v>49</v>
      </c>
      <c r="L60" s="32">
        <v>2097.27</v>
      </c>
      <c r="M60" s="32">
        <v>132.85</v>
      </c>
      <c r="N60" s="39">
        <v>541.47</v>
      </c>
      <c r="O60" s="39" t="s">
        <v>49</v>
      </c>
      <c r="P60" s="36" t="s">
        <v>51</v>
      </c>
      <c r="Q60" s="39" t="s">
        <v>105</v>
      </c>
      <c r="R60" s="32">
        <v>1300.51</v>
      </c>
      <c r="S60" s="39">
        <v>810</v>
      </c>
      <c r="T60" s="39" t="s">
        <v>53</v>
      </c>
      <c r="U60" s="39">
        <v>1660</v>
      </c>
      <c r="V60" s="39">
        <v>1</v>
      </c>
      <c r="W60" s="39">
        <v>0</v>
      </c>
      <c r="X60" s="39">
        <v>1</v>
      </c>
      <c r="Y60" s="39" t="s">
        <v>54</v>
      </c>
      <c r="Z60" s="39" t="s">
        <v>55</v>
      </c>
      <c r="AA60" s="39">
        <v>660</v>
      </c>
      <c r="AB60" s="39">
        <v>1</v>
      </c>
      <c r="AC60" s="39">
        <v>0</v>
      </c>
      <c r="AD60" s="39">
        <v>1</v>
      </c>
      <c r="AE60" s="39" t="s">
        <v>54</v>
      </c>
      <c r="AF60" s="39" t="s">
        <v>53</v>
      </c>
      <c r="AG60" s="39">
        <v>570</v>
      </c>
      <c r="AH60" s="39">
        <v>1</v>
      </c>
      <c r="AI60" s="39">
        <v>1</v>
      </c>
      <c r="AJ60" s="39" t="s">
        <v>56</v>
      </c>
      <c r="AK60" s="39" t="s">
        <v>53</v>
      </c>
      <c r="AL60" s="32">
        <v>350</v>
      </c>
      <c r="AM60" s="39" t="s">
        <v>53</v>
      </c>
      <c r="AN60" s="39">
        <v>798</v>
      </c>
      <c r="AO60" s="39">
        <v>1</v>
      </c>
      <c r="AP60" s="39" t="s">
        <v>56</v>
      </c>
      <c r="AQ60" s="40"/>
      <c r="AR60" s="40">
        <v>5</v>
      </c>
      <c r="AS60" s="40">
        <v>6</v>
      </c>
      <c r="AT60" s="30">
        <v>60</v>
      </c>
      <c r="AU60" s="41">
        <v>3813.8</v>
      </c>
      <c r="AV60" s="61">
        <v>2537.8000000000002</v>
      </c>
      <c r="AW60" s="41"/>
      <c r="AX60" s="43">
        <v>397.96</v>
      </c>
      <c r="AY60" s="44">
        <f>'[1]2014г.'!R60+2</f>
        <v>17</v>
      </c>
      <c r="AZ60" s="44">
        <f>'[1]2014г.'!S60+2</f>
        <v>22</v>
      </c>
      <c r="BA60" s="44">
        <f>'[1]2014г.'!T60+2</f>
        <v>12</v>
      </c>
      <c r="BB60" s="44">
        <f>'[1]2014г.'!U60+2</f>
        <v>12</v>
      </c>
      <c r="BC60" s="53" t="s">
        <v>180</v>
      </c>
      <c r="BD60" s="32">
        <v>2238</v>
      </c>
    </row>
    <row r="61" spans="1:56" ht="15" customHeight="1" x14ac:dyDescent="0.25">
      <c r="A61" s="25">
        <v>55</v>
      </c>
      <c r="B61" s="29" t="s">
        <v>181</v>
      </c>
      <c r="C61" s="30">
        <v>311.85000000000002</v>
      </c>
      <c r="D61" s="58">
        <v>288</v>
      </c>
      <c r="E61" s="32"/>
      <c r="F61" s="59">
        <f t="shared" si="2"/>
        <v>3773.13</v>
      </c>
      <c r="G61" s="32">
        <v>239</v>
      </c>
      <c r="H61" s="60">
        <f t="shared" si="3"/>
        <v>4372.9800000000005</v>
      </c>
      <c r="I61" s="35" t="s">
        <v>47</v>
      </c>
      <c r="J61" s="36" t="s">
        <v>48</v>
      </c>
      <c r="K61" s="47" t="s">
        <v>49</v>
      </c>
      <c r="L61" s="32">
        <v>2744</v>
      </c>
      <c r="M61" s="51" t="s">
        <v>67</v>
      </c>
      <c r="N61" s="39">
        <v>586.08000000000004</v>
      </c>
      <c r="O61" s="39" t="s">
        <v>49</v>
      </c>
      <c r="P61" s="36" t="s">
        <v>51</v>
      </c>
      <c r="Q61" s="39" t="s">
        <v>73</v>
      </c>
      <c r="R61" s="32">
        <v>1105</v>
      </c>
      <c r="S61" s="39">
        <v>850.74</v>
      </c>
      <c r="T61" s="39" t="s">
        <v>53</v>
      </c>
      <c r="U61" s="39">
        <v>1240</v>
      </c>
      <c r="V61" s="39">
        <v>1</v>
      </c>
      <c r="W61" s="39">
        <v>0</v>
      </c>
      <c r="X61" s="39">
        <v>1</v>
      </c>
      <c r="Y61" s="39" t="s">
        <v>54</v>
      </c>
      <c r="Z61" s="39" t="s">
        <v>55</v>
      </c>
      <c r="AA61" s="39">
        <v>490</v>
      </c>
      <c r="AB61" s="39">
        <v>1</v>
      </c>
      <c r="AC61" s="39">
        <v>0</v>
      </c>
      <c r="AD61" s="39">
        <v>1</v>
      </c>
      <c r="AE61" s="39" t="s">
        <v>54</v>
      </c>
      <c r="AF61" s="39" t="s">
        <v>53</v>
      </c>
      <c r="AG61" s="39">
        <v>490</v>
      </c>
      <c r="AH61" s="39">
        <v>1</v>
      </c>
      <c r="AI61" s="39">
        <v>1</v>
      </c>
      <c r="AJ61" s="39" t="s">
        <v>56</v>
      </c>
      <c r="AK61" s="39" t="s">
        <v>53</v>
      </c>
      <c r="AL61" s="32">
        <v>195</v>
      </c>
      <c r="AM61" s="39" t="s">
        <v>53</v>
      </c>
      <c r="AN61" s="39">
        <v>532</v>
      </c>
      <c r="AO61" s="39">
        <v>1</v>
      </c>
      <c r="AP61" s="39" t="s">
        <v>56</v>
      </c>
      <c r="AQ61" s="40">
        <v>1996</v>
      </c>
      <c r="AR61" s="40">
        <v>5</v>
      </c>
      <c r="AS61" s="40">
        <v>4</v>
      </c>
      <c r="AT61" s="30">
        <v>65</v>
      </c>
      <c r="AU61" s="41">
        <v>4061.13</v>
      </c>
      <c r="AV61" s="49">
        <v>2539.6999999999998</v>
      </c>
      <c r="AW61" s="41"/>
      <c r="AX61" s="43">
        <v>311.85000000000002</v>
      </c>
      <c r="AY61" s="44">
        <f>'[1]2014г.'!R61+2</f>
        <v>20</v>
      </c>
      <c r="AZ61" s="44">
        <f>'[1]2014г.'!S61+2</f>
        <v>27</v>
      </c>
      <c r="BA61" s="44">
        <f>'[1]2014г.'!T61+2</f>
        <v>12</v>
      </c>
      <c r="BB61" s="44">
        <f>'[1]2014г.'!U61+2</f>
        <v>12</v>
      </c>
      <c r="BC61" s="53" t="s">
        <v>182</v>
      </c>
      <c r="BD61" s="32">
        <v>1450</v>
      </c>
    </row>
    <row r="62" spans="1:56" ht="15" customHeight="1" x14ac:dyDescent="0.25">
      <c r="A62" s="25">
        <v>56</v>
      </c>
      <c r="B62" s="29" t="s">
        <v>183</v>
      </c>
      <c r="C62" s="30">
        <v>350.08</v>
      </c>
      <c r="D62" s="58">
        <v>99</v>
      </c>
      <c r="E62" s="32"/>
      <c r="F62" s="59">
        <f t="shared" si="2"/>
        <v>4064.3100000000004</v>
      </c>
      <c r="G62" s="32">
        <v>211</v>
      </c>
      <c r="H62" s="60">
        <f t="shared" si="3"/>
        <v>4513.3900000000003</v>
      </c>
      <c r="I62" s="35" t="s">
        <v>47</v>
      </c>
      <c r="J62" s="36" t="s">
        <v>48</v>
      </c>
      <c r="K62" s="47" t="s">
        <v>49</v>
      </c>
      <c r="L62" s="32">
        <v>2780</v>
      </c>
      <c r="M62" s="32">
        <v>178.74</v>
      </c>
      <c r="N62" s="39">
        <v>579.6</v>
      </c>
      <c r="O62" s="39" t="s">
        <v>49</v>
      </c>
      <c r="P62" s="36" t="s">
        <v>51</v>
      </c>
      <c r="Q62" s="39" t="s">
        <v>73</v>
      </c>
      <c r="R62" s="32">
        <v>1114.56</v>
      </c>
      <c r="S62" s="39">
        <v>870</v>
      </c>
      <c r="T62" s="39" t="s">
        <v>53</v>
      </c>
      <c r="U62" s="39">
        <v>1240</v>
      </c>
      <c r="V62" s="39">
        <v>1</v>
      </c>
      <c r="W62" s="39">
        <v>0</v>
      </c>
      <c r="X62" s="39">
        <v>1</v>
      </c>
      <c r="Y62" s="39" t="s">
        <v>54</v>
      </c>
      <c r="Z62" s="39" t="s">
        <v>55</v>
      </c>
      <c r="AA62" s="39">
        <v>490</v>
      </c>
      <c r="AB62" s="39">
        <v>1</v>
      </c>
      <c r="AC62" s="39">
        <v>0</v>
      </c>
      <c r="AD62" s="39">
        <v>1</v>
      </c>
      <c r="AE62" s="39" t="s">
        <v>54</v>
      </c>
      <c r="AF62" s="39" t="s">
        <v>53</v>
      </c>
      <c r="AG62" s="39">
        <v>490</v>
      </c>
      <c r="AH62" s="39">
        <v>1</v>
      </c>
      <c r="AI62" s="39">
        <v>1</v>
      </c>
      <c r="AJ62" s="39" t="s">
        <v>56</v>
      </c>
      <c r="AK62" s="39" t="s">
        <v>53</v>
      </c>
      <c r="AL62" s="32">
        <v>295</v>
      </c>
      <c r="AM62" s="39" t="s">
        <v>53</v>
      </c>
      <c r="AN62" s="39">
        <v>532</v>
      </c>
      <c r="AO62" s="39">
        <v>1</v>
      </c>
      <c r="AP62" s="39" t="s">
        <v>56</v>
      </c>
      <c r="AQ62" s="40">
        <v>1994</v>
      </c>
      <c r="AR62" s="40">
        <v>5</v>
      </c>
      <c r="AS62" s="40">
        <v>4</v>
      </c>
      <c r="AT62" s="30">
        <v>70</v>
      </c>
      <c r="AU62" s="41">
        <v>4163.3100000000004</v>
      </c>
      <c r="AV62" s="49">
        <v>2574</v>
      </c>
      <c r="AW62" s="41"/>
      <c r="AX62" s="43">
        <v>350.08</v>
      </c>
      <c r="AY62" s="44">
        <f>'[1]2014г.'!R62+2</f>
        <v>25</v>
      </c>
      <c r="AZ62" s="44">
        <f>'[1]2014г.'!S62+2</f>
        <v>27</v>
      </c>
      <c r="BA62" s="44">
        <f>'[1]2014г.'!T62+2</f>
        <v>12</v>
      </c>
      <c r="BB62" s="44">
        <f>'[1]2014г.'!U62+2</f>
        <v>12</v>
      </c>
      <c r="BC62" s="53" t="s">
        <v>184</v>
      </c>
      <c r="BD62" s="32">
        <v>1757</v>
      </c>
    </row>
    <row r="63" spans="1:56" ht="15" customHeight="1" x14ac:dyDescent="0.25">
      <c r="A63" s="25">
        <v>57</v>
      </c>
      <c r="B63" s="29" t="s">
        <v>185</v>
      </c>
      <c r="C63" s="30">
        <v>635.28</v>
      </c>
      <c r="D63" s="58">
        <v>948.6</v>
      </c>
      <c r="E63" s="32"/>
      <c r="F63" s="59">
        <f t="shared" si="2"/>
        <v>3960.0000000000005</v>
      </c>
      <c r="G63" s="32">
        <v>242</v>
      </c>
      <c r="H63" s="60">
        <f t="shared" si="3"/>
        <v>5543.88</v>
      </c>
      <c r="I63" s="35" t="s">
        <v>186</v>
      </c>
      <c r="J63" s="36" t="s">
        <v>48</v>
      </c>
      <c r="K63" s="47" t="s">
        <v>61</v>
      </c>
      <c r="L63" s="32">
        <v>3096.92</v>
      </c>
      <c r="M63" s="32">
        <v>91.54</v>
      </c>
      <c r="N63" s="39">
        <v>820.62</v>
      </c>
      <c r="O63" s="36" t="s">
        <v>61</v>
      </c>
      <c r="P63" s="36" t="s">
        <v>51</v>
      </c>
      <c r="Q63" s="39" t="s">
        <v>84</v>
      </c>
      <c r="R63" s="32">
        <v>1583.72</v>
      </c>
      <c r="S63" s="39">
        <v>872.4</v>
      </c>
      <c r="T63" s="39" t="s">
        <v>53</v>
      </c>
      <c r="U63" s="39">
        <v>2750</v>
      </c>
      <c r="V63" s="39">
        <v>1</v>
      </c>
      <c r="W63" s="39">
        <v>0</v>
      </c>
      <c r="X63" s="39">
        <v>1</v>
      </c>
      <c r="Y63" s="39" t="s">
        <v>54</v>
      </c>
      <c r="Z63" s="39" t="s">
        <v>55</v>
      </c>
      <c r="AA63" s="39">
        <v>1080</v>
      </c>
      <c r="AB63" s="39">
        <v>1</v>
      </c>
      <c r="AC63" s="39">
        <v>0</v>
      </c>
      <c r="AD63" s="39">
        <v>1</v>
      </c>
      <c r="AE63" s="39" t="s">
        <v>56</v>
      </c>
      <c r="AF63" s="39" t="s">
        <v>53</v>
      </c>
      <c r="AG63" s="39">
        <v>770</v>
      </c>
      <c r="AH63" s="39">
        <v>1</v>
      </c>
      <c r="AI63" s="39">
        <v>1</v>
      </c>
      <c r="AJ63" s="39" t="s">
        <v>56</v>
      </c>
      <c r="AK63" s="39" t="s">
        <v>53</v>
      </c>
      <c r="AL63" s="32">
        <v>650</v>
      </c>
      <c r="AM63" s="39" t="s">
        <v>53</v>
      </c>
      <c r="AN63" s="39">
        <v>798</v>
      </c>
      <c r="AO63" s="39">
        <v>2</v>
      </c>
      <c r="AP63" s="39" t="s">
        <v>56</v>
      </c>
      <c r="AQ63" s="40">
        <v>2011</v>
      </c>
      <c r="AR63" s="40">
        <v>5</v>
      </c>
      <c r="AS63" s="40">
        <v>6</v>
      </c>
      <c r="AT63" s="30">
        <v>110</v>
      </c>
      <c r="AU63" s="41">
        <v>4908.6000000000004</v>
      </c>
      <c r="AV63" s="49">
        <v>2643.2</v>
      </c>
      <c r="AW63" s="32"/>
      <c r="AX63" s="62">
        <v>635.28</v>
      </c>
      <c r="AY63" s="44">
        <f>'[1]2014г.'!R63+2</f>
        <v>5</v>
      </c>
      <c r="AZ63" s="44">
        <f>'[1]2014г.'!S63+2</f>
        <v>4</v>
      </c>
      <c r="BA63" s="44">
        <f>'[1]2014г.'!T63+2</f>
        <v>4</v>
      </c>
      <c r="BB63" s="44">
        <f>'[1]2014г.'!U63+2</f>
        <v>4</v>
      </c>
      <c r="BC63" s="53" t="s">
        <v>187</v>
      </c>
      <c r="BD63" s="32">
        <v>5000</v>
      </c>
    </row>
    <row r="64" spans="1:56" ht="15" customHeight="1" x14ac:dyDescent="0.25">
      <c r="A64" s="25">
        <v>58</v>
      </c>
      <c r="B64" s="29" t="s">
        <v>188</v>
      </c>
      <c r="C64" s="30">
        <v>132.77000000000001</v>
      </c>
      <c r="D64" s="58">
        <v>1025.4000000000001</v>
      </c>
      <c r="E64" s="32"/>
      <c r="F64" s="59">
        <f t="shared" si="2"/>
        <v>647.19999999999982</v>
      </c>
      <c r="G64" s="32">
        <v>140</v>
      </c>
      <c r="H64" s="60">
        <f t="shared" si="3"/>
        <v>1805.37</v>
      </c>
      <c r="I64" s="35" t="s">
        <v>47</v>
      </c>
      <c r="J64" s="36" t="s">
        <v>48</v>
      </c>
      <c r="K64" s="47" t="s">
        <v>61</v>
      </c>
      <c r="L64" s="32">
        <v>1282.76</v>
      </c>
      <c r="M64" s="32">
        <v>87.66</v>
      </c>
      <c r="N64" s="39">
        <v>223.86</v>
      </c>
      <c r="O64" s="36" t="s">
        <v>61</v>
      </c>
      <c r="P64" s="36" t="s">
        <v>51</v>
      </c>
      <c r="Q64" s="39" t="s">
        <v>105</v>
      </c>
      <c r="R64" s="32">
        <v>948.35</v>
      </c>
      <c r="S64" s="39">
        <v>500</v>
      </c>
      <c r="T64" s="39" t="s">
        <v>53</v>
      </c>
      <c r="U64" s="39">
        <v>720</v>
      </c>
      <c r="V64" s="39">
        <v>1</v>
      </c>
      <c r="W64" s="39">
        <v>0</v>
      </c>
      <c r="X64" s="39">
        <v>1</v>
      </c>
      <c r="Y64" s="39" t="s">
        <v>54</v>
      </c>
      <c r="Z64" s="39" t="s">
        <v>55</v>
      </c>
      <c r="AA64" s="39">
        <v>470</v>
      </c>
      <c r="AB64" s="39">
        <v>1</v>
      </c>
      <c r="AC64" s="39">
        <v>0</v>
      </c>
      <c r="AD64" s="39">
        <v>1</v>
      </c>
      <c r="AE64" s="39" t="s">
        <v>54</v>
      </c>
      <c r="AF64" s="39" t="s">
        <v>53</v>
      </c>
      <c r="AG64" s="39">
        <v>380</v>
      </c>
      <c r="AH64" s="39">
        <v>1</v>
      </c>
      <c r="AI64" s="39">
        <v>1</v>
      </c>
      <c r="AJ64" s="39" t="s">
        <v>56</v>
      </c>
      <c r="AK64" s="39" t="s">
        <v>53</v>
      </c>
      <c r="AL64" s="32">
        <v>142</v>
      </c>
      <c r="AM64" s="39" t="s">
        <v>53</v>
      </c>
      <c r="AN64" s="39">
        <v>120</v>
      </c>
      <c r="AO64" s="39">
        <v>1</v>
      </c>
      <c r="AP64" s="39" t="s">
        <v>56</v>
      </c>
      <c r="AQ64" s="40">
        <v>1984</v>
      </c>
      <c r="AR64" s="40">
        <v>3</v>
      </c>
      <c r="AS64" s="40">
        <v>3</v>
      </c>
      <c r="AT64" s="30">
        <v>49</v>
      </c>
      <c r="AU64" s="41">
        <v>1672.6</v>
      </c>
      <c r="AV64" s="52">
        <v>927.7</v>
      </c>
      <c r="AW64" s="41"/>
      <c r="AX64" s="43">
        <v>132.77000000000001</v>
      </c>
      <c r="AY64" s="44">
        <f>'[1]2014г.'!R64+2</f>
        <v>22</v>
      </c>
      <c r="AZ64" s="44">
        <f>'[1]2014г.'!S64+2</f>
        <v>12</v>
      </c>
      <c r="BA64" s="44">
        <f>'[1]2014г.'!T64+2</f>
        <v>12</v>
      </c>
      <c r="BB64" s="44">
        <f>'[1]2014г.'!U64+2</f>
        <v>12</v>
      </c>
      <c r="BC64" s="53" t="s">
        <v>189</v>
      </c>
      <c r="BD64" s="32">
        <v>1438</v>
      </c>
    </row>
    <row r="65" spans="1:56" ht="15" customHeight="1" x14ac:dyDescent="0.25">
      <c r="A65" s="25">
        <v>59</v>
      </c>
      <c r="B65" s="29" t="s">
        <v>190</v>
      </c>
      <c r="C65" s="30">
        <v>392.7</v>
      </c>
      <c r="D65" s="58">
        <v>110.5</v>
      </c>
      <c r="E65" s="32">
        <v>214.2</v>
      </c>
      <c r="F65" s="59">
        <f t="shared" si="2"/>
        <v>3768.4</v>
      </c>
      <c r="G65" s="32">
        <v>213</v>
      </c>
      <c r="H65" s="60">
        <f t="shared" si="3"/>
        <v>4485.8</v>
      </c>
      <c r="I65" s="35" t="s">
        <v>47</v>
      </c>
      <c r="J65" s="36" t="s">
        <v>48</v>
      </c>
      <c r="K65" s="47" t="s">
        <v>61</v>
      </c>
      <c r="L65" s="32">
        <v>3071.33</v>
      </c>
      <c r="M65" s="32">
        <v>245.43</v>
      </c>
      <c r="N65" s="39">
        <v>446.52</v>
      </c>
      <c r="O65" s="36" t="s">
        <v>61</v>
      </c>
      <c r="P65" s="36" t="s">
        <v>51</v>
      </c>
      <c r="Q65" s="39" t="s">
        <v>73</v>
      </c>
      <c r="R65" s="32">
        <v>1600</v>
      </c>
      <c r="S65" s="39">
        <v>837.9</v>
      </c>
      <c r="T65" s="39" t="s">
        <v>53</v>
      </c>
      <c r="U65" s="39">
        <v>2107</v>
      </c>
      <c r="V65" s="39">
        <v>1</v>
      </c>
      <c r="W65" s="39">
        <v>0</v>
      </c>
      <c r="X65" s="39">
        <v>1</v>
      </c>
      <c r="Y65" s="39" t="s">
        <v>54</v>
      </c>
      <c r="Z65" s="39" t="s">
        <v>55</v>
      </c>
      <c r="AA65" s="39">
        <v>790</v>
      </c>
      <c r="AB65" s="39">
        <v>1</v>
      </c>
      <c r="AC65" s="39">
        <v>0</v>
      </c>
      <c r="AD65" s="39">
        <v>1</v>
      </c>
      <c r="AE65" s="39" t="s">
        <v>54</v>
      </c>
      <c r="AF65" s="39" t="s">
        <v>53</v>
      </c>
      <c r="AG65" s="39">
        <v>691</v>
      </c>
      <c r="AH65" s="39">
        <v>1</v>
      </c>
      <c r="AI65" s="39">
        <v>1</v>
      </c>
      <c r="AJ65" s="39" t="s">
        <v>56</v>
      </c>
      <c r="AK65" s="39" t="s">
        <v>53</v>
      </c>
      <c r="AL65" s="32">
        <v>590</v>
      </c>
      <c r="AM65" s="39" t="s">
        <v>53</v>
      </c>
      <c r="AN65" s="39">
        <v>800</v>
      </c>
      <c r="AO65" s="39">
        <v>1</v>
      </c>
      <c r="AP65" s="39" t="s">
        <v>56</v>
      </c>
      <c r="AQ65" s="40">
        <v>1984</v>
      </c>
      <c r="AR65" s="40">
        <v>5</v>
      </c>
      <c r="AS65" s="40">
        <v>6</v>
      </c>
      <c r="AT65" s="30">
        <v>69</v>
      </c>
      <c r="AU65" s="41">
        <v>3878.9</v>
      </c>
      <c r="AV65" s="63">
        <v>2387</v>
      </c>
      <c r="AW65" s="32">
        <v>214.2</v>
      </c>
      <c r="AX65" s="43">
        <v>392.7</v>
      </c>
      <c r="AY65" s="44">
        <f>'[1]2014г.'!R65+2</f>
        <v>12</v>
      </c>
      <c r="AZ65" s="44">
        <f>'[1]2014г.'!S65+2</f>
        <v>12</v>
      </c>
      <c r="BA65" s="44">
        <f>'[1]2014г.'!T65+2</f>
        <v>12</v>
      </c>
      <c r="BB65" s="44">
        <f>'[1]2014г.'!U65+2</f>
        <v>12</v>
      </c>
      <c r="BC65" s="53" t="s">
        <v>191</v>
      </c>
      <c r="BD65" s="32">
        <v>3152</v>
      </c>
    </row>
    <row r="66" spans="1:56" ht="15" customHeight="1" x14ac:dyDescent="0.25">
      <c r="A66" s="25">
        <v>60</v>
      </c>
      <c r="B66" s="64" t="s">
        <v>192</v>
      </c>
      <c r="C66" s="30">
        <v>36.6</v>
      </c>
      <c r="D66" s="58"/>
      <c r="E66" s="32">
        <v>31.2</v>
      </c>
      <c r="F66" s="59">
        <f t="shared" si="2"/>
        <v>424.4</v>
      </c>
      <c r="G66" s="32">
        <v>25</v>
      </c>
      <c r="H66" s="60">
        <f t="shared" si="3"/>
        <v>492.2</v>
      </c>
      <c r="I66" s="35" t="s">
        <v>47</v>
      </c>
      <c r="J66" s="36" t="s">
        <v>48</v>
      </c>
      <c r="K66" s="47" t="s">
        <v>61</v>
      </c>
      <c r="L66" s="32">
        <v>556.91999999999996</v>
      </c>
      <c r="M66" s="32">
        <v>36.72</v>
      </c>
      <c r="N66" s="39">
        <v>51.82</v>
      </c>
      <c r="O66" s="36" t="s">
        <v>61</v>
      </c>
      <c r="P66" s="36" t="s">
        <v>51</v>
      </c>
      <c r="Q66" s="39" t="s">
        <v>62</v>
      </c>
      <c r="R66" s="32">
        <v>293.83999999999997</v>
      </c>
      <c r="S66" s="39">
        <v>156.69999999999999</v>
      </c>
      <c r="T66" s="39" t="s">
        <v>53</v>
      </c>
      <c r="U66" s="39">
        <v>251</v>
      </c>
      <c r="V66" s="39">
        <v>1</v>
      </c>
      <c r="W66" s="39">
        <v>0</v>
      </c>
      <c r="X66" s="39">
        <v>0</v>
      </c>
      <c r="Y66" s="39" t="s">
        <v>56</v>
      </c>
      <c r="Z66" s="39" t="s">
        <v>55</v>
      </c>
      <c r="AA66" s="39">
        <v>64</v>
      </c>
      <c r="AB66" s="39">
        <v>1</v>
      </c>
      <c r="AC66" s="39">
        <v>0</v>
      </c>
      <c r="AD66" s="39">
        <v>1</v>
      </c>
      <c r="AE66" s="39" t="s">
        <v>56</v>
      </c>
      <c r="AF66" s="39" t="s">
        <v>53</v>
      </c>
      <c r="AG66" s="39">
        <v>64</v>
      </c>
      <c r="AH66" s="39">
        <v>1</v>
      </c>
      <c r="AI66" s="39">
        <v>1</v>
      </c>
      <c r="AJ66" s="39" t="s">
        <v>56</v>
      </c>
      <c r="AK66" s="39" t="s">
        <v>53</v>
      </c>
      <c r="AL66" s="32">
        <v>54</v>
      </c>
      <c r="AM66" s="39" t="s">
        <v>53</v>
      </c>
      <c r="AN66" s="39">
        <v>40</v>
      </c>
      <c r="AO66" s="39">
        <v>1</v>
      </c>
      <c r="AP66" s="39" t="s">
        <v>56</v>
      </c>
      <c r="AQ66" s="40">
        <v>1987</v>
      </c>
      <c r="AR66" s="40">
        <v>3</v>
      </c>
      <c r="AS66" s="40">
        <v>1</v>
      </c>
      <c r="AT66" s="30">
        <v>8</v>
      </c>
      <c r="AU66" s="30">
        <v>424.4</v>
      </c>
      <c r="AV66" s="52">
        <v>228.4</v>
      </c>
      <c r="AW66" s="32">
        <v>31.2</v>
      </c>
      <c r="AX66" s="43">
        <v>36.6</v>
      </c>
      <c r="AY66" s="44">
        <f>'[1]2014г.'!R66+2</f>
        <v>28</v>
      </c>
      <c r="AZ66" s="44">
        <f>'[1]2014г.'!S66+2</f>
        <v>32</v>
      </c>
      <c r="BA66" s="44">
        <f>'[1]2014г.'!T66+2</f>
        <v>22</v>
      </c>
      <c r="BB66" s="44">
        <f>'[1]2014г.'!U66+2</f>
        <v>12</v>
      </c>
      <c r="BC66" s="53" t="s">
        <v>193</v>
      </c>
      <c r="BD66" s="32">
        <v>311</v>
      </c>
    </row>
    <row r="67" spans="1:56" ht="15" customHeight="1" x14ac:dyDescent="0.25">
      <c r="A67" s="25">
        <v>61</v>
      </c>
      <c r="B67" s="29" t="s">
        <v>194</v>
      </c>
      <c r="C67" s="30">
        <v>54.6</v>
      </c>
      <c r="D67" s="30"/>
      <c r="E67" s="32"/>
      <c r="F67" s="59">
        <f t="shared" si="2"/>
        <v>1598.73</v>
      </c>
      <c r="G67" s="32">
        <v>196</v>
      </c>
      <c r="H67" s="60">
        <f t="shared" si="3"/>
        <v>1653.33</v>
      </c>
      <c r="I67" s="35" t="s">
        <v>47</v>
      </c>
      <c r="J67" s="36" t="s">
        <v>48</v>
      </c>
      <c r="K67" s="47" t="s">
        <v>61</v>
      </c>
      <c r="L67" s="32">
        <v>1517.12</v>
      </c>
      <c r="M67" s="32">
        <v>110.34</v>
      </c>
      <c r="N67" s="39">
        <v>163.16999999999999</v>
      </c>
      <c r="O67" s="36" t="s">
        <v>61</v>
      </c>
      <c r="P67" s="36" t="s">
        <v>51</v>
      </c>
      <c r="Q67" s="39" t="s">
        <v>73</v>
      </c>
      <c r="R67" s="32">
        <v>960</v>
      </c>
      <c r="S67" s="39">
        <v>605</v>
      </c>
      <c r="T67" s="39" t="s">
        <v>53</v>
      </c>
      <c r="U67" s="39">
        <v>835</v>
      </c>
      <c r="V67" s="39">
        <v>1</v>
      </c>
      <c r="W67" s="39">
        <v>1</v>
      </c>
      <c r="X67" s="39">
        <v>1</v>
      </c>
      <c r="Y67" s="39" t="s">
        <v>54</v>
      </c>
      <c r="Z67" s="39" t="s">
        <v>55</v>
      </c>
      <c r="AA67" s="39">
        <v>267</v>
      </c>
      <c r="AB67" s="39">
        <v>1</v>
      </c>
      <c r="AC67" s="39">
        <v>1</v>
      </c>
      <c r="AD67" s="39">
        <v>1</v>
      </c>
      <c r="AE67" s="39" t="s">
        <v>54</v>
      </c>
      <c r="AF67" s="39" t="s">
        <v>53</v>
      </c>
      <c r="AG67" s="39">
        <v>171.5</v>
      </c>
      <c r="AH67" s="39">
        <v>1</v>
      </c>
      <c r="AI67" s="39">
        <v>1</v>
      </c>
      <c r="AJ67" s="39" t="s">
        <v>56</v>
      </c>
      <c r="AK67" s="39" t="s">
        <v>53</v>
      </c>
      <c r="AL67" s="32">
        <v>130.5</v>
      </c>
      <c r="AM67" s="39" t="s">
        <v>53</v>
      </c>
      <c r="AN67" s="39">
        <v>246</v>
      </c>
      <c r="AO67" s="39">
        <v>1</v>
      </c>
      <c r="AP67" s="39" t="s">
        <v>56</v>
      </c>
      <c r="AQ67" s="40">
        <v>1987</v>
      </c>
      <c r="AR67" s="40">
        <v>3</v>
      </c>
      <c r="AS67" s="40">
        <v>2</v>
      </c>
      <c r="AT67" s="30">
        <v>97</v>
      </c>
      <c r="AU67" s="41">
        <v>1598.73</v>
      </c>
      <c r="AV67" s="40">
        <v>643.9</v>
      </c>
      <c r="AW67" s="32"/>
      <c r="AX67" s="32">
        <v>54.6</v>
      </c>
      <c r="AY67" s="44">
        <f>'[1]2014г.'!R67+2</f>
        <v>22</v>
      </c>
      <c r="AZ67" s="44">
        <f>'[1]2014г.'!S67+2</f>
        <v>22</v>
      </c>
      <c r="BA67" s="44">
        <f>'[1]2014г.'!T67+2</f>
        <v>22</v>
      </c>
      <c r="BB67" s="44">
        <f>'[1]2014г.'!U67+2</f>
        <v>22</v>
      </c>
      <c r="BC67" s="53"/>
      <c r="BD67" s="32"/>
    </row>
    <row r="68" spans="1:56" ht="15" customHeight="1" x14ac:dyDescent="0.25">
      <c r="A68" s="25">
        <v>62</v>
      </c>
      <c r="B68" s="64" t="s">
        <v>195</v>
      </c>
      <c r="C68" s="30">
        <v>108</v>
      </c>
      <c r="D68" s="58"/>
      <c r="E68" s="32"/>
      <c r="F68" s="59">
        <f t="shared" si="2"/>
        <v>1724.6</v>
      </c>
      <c r="G68" s="32">
        <v>67</v>
      </c>
      <c r="H68" s="60">
        <f t="shared" si="3"/>
        <v>1832.6</v>
      </c>
      <c r="I68" s="35" t="s">
        <v>196</v>
      </c>
      <c r="J68" s="36" t="s">
        <v>48</v>
      </c>
      <c r="K68" s="47" t="s">
        <v>49</v>
      </c>
      <c r="L68" s="32">
        <v>1250</v>
      </c>
      <c r="M68" s="32">
        <v>109.9</v>
      </c>
      <c r="N68" s="39">
        <v>193.2</v>
      </c>
      <c r="O68" s="36" t="s">
        <v>61</v>
      </c>
      <c r="P68" s="36" t="s">
        <v>51</v>
      </c>
      <c r="Q68" s="39" t="s">
        <v>84</v>
      </c>
      <c r="R68" s="32">
        <v>961</v>
      </c>
      <c r="S68" s="39">
        <v>612.1</v>
      </c>
      <c r="T68" s="39" t="s">
        <v>53</v>
      </c>
      <c r="U68" s="39">
        <v>776</v>
      </c>
      <c r="V68" s="39">
        <v>1</v>
      </c>
      <c r="W68" s="39">
        <v>1</v>
      </c>
      <c r="X68" s="39">
        <v>1</v>
      </c>
      <c r="Y68" s="39" t="s">
        <v>54</v>
      </c>
      <c r="Z68" s="39" t="s">
        <v>55</v>
      </c>
      <c r="AA68" s="39">
        <v>267</v>
      </c>
      <c r="AB68" s="39">
        <v>1</v>
      </c>
      <c r="AC68" s="39">
        <v>1</v>
      </c>
      <c r="AD68" s="39">
        <v>1</v>
      </c>
      <c r="AE68" s="39" t="s">
        <v>56</v>
      </c>
      <c r="AF68" s="39" t="s">
        <v>53</v>
      </c>
      <c r="AG68" s="39">
        <v>175</v>
      </c>
      <c r="AH68" s="39">
        <v>1</v>
      </c>
      <c r="AI68" s="39">
        <v>1</v>
      </c>
      <c r="AJ68" s="39" t="s">
        <v>56</v>
      </c>
      <c r="AK68" s="39" t="s">
        <v>53</v>
      </c>
      <c r="AL68" s="32">
        <v>137</v>
      </c>
      <c r="AM68" s="39" t="s">
        <v>53</v>
      </c>
      <c r="AN68" s="39">
        <v>151</v>
      </c>
      <c r="AO68" s="39">
        <v>1</v>
      </c>
      <c r="AP68" s="39" t="s">
        <v>56</v>
      </c>
      <c r="AQ68" s="40">
        <v>1981</v>
      </c>
      <c r="AR68" s="40">
        <v>3</v>
      </c>
      <c r="AS68" s="40">
        <v>3</v>
      </c>
      <c r="AT68" s="30">
        <v>27</v>
      </c>
      <c r="AU68" s="41">
        <v>1724.6</v>
      </c>
      <c r="AV68" s="49">
        <v>1012.8</v>
      </c>
      <c r="AW68" s="41"/>
      <c r="AX68" s="43">
        <v>108</v>
      </c>
      <c r="AY68" s="44">
        <f>'[1]2014г.'!R68+2</f>
        <v>12</v>
      </c>
      <c r="AZ68" s="44">
        <f>'[1]2014г.'!S68+2</f>
        <v>12</v>
      </c>
      <c r="BA68" s="44">
        <f>'[1]2014г.'!T68+2</f>
        <v>12</v>
      </c>
      <c r="BB68" s="44">
        <f>'[1]2014г.'!U68+2</f>
        <v>12</v>
      </c>
      <c r="BC68" s="53" t="s">
        <v>197</v>
      </c>
      <c r="BD68" s="32">
        <v>1015</v>
      </c>
    </row>
    <row r="69" spans="1:56" ht="15" customHeight="1" x14ac:dyDescent="0.25">
      <c r="A69" s="25">
        <v>63</v>
      </c>
      <c r="B69" s="64" t="s">
        <v>198</v>
      </c>
      <c r="C69" s="30">
        <v>72.540000000000006</v>
      </c>
      <c r="D69" s="58"/>
      <c r="E69" s="32"/>
      <c r="F69" s="59">
        <f t="shared" si="2"/>
        <v>1127.4000000000001</v>
      </c>
      <c r="G69" s="32">
        <v>48</v>
      </c>
      <c r="H69" s="60">
        <f t="shared" si="3"/>
        <v>1199.94</v>
      </c>
      <c r="I69" s="35" t="s">
        <v>196</v>
      </c>
      <c r="J69" s="36" t="s">
        <v>48</v>
      </c>
      <c r="K69" s="47" t="s">
        <v>49</v>
      </c>
      <c r="L69" s="32">
        <v>933.66</v>
      </c>
      <c r="M69" s="32">
        <v>82.08</v>
      </c>
      <c r="N69" s="39">
        <v>130.07</v>
      </c>
      <c r="O69" s="36" t="s">
        <v>61</v>
      </c>
      <c r="P69" s="36" t="s">
        <v>51</v>
      </c>
      <c r="Q69" s="39" t="s">
        <v>84</v>
      </c>
      <c r="R69" s="32">
        <v>654.79999999999995</v>
      </c>
      <c r="S69" s="39">
        <v>395.93</v>
      </c>
      <c r="T69" s="39" t="s">
        <v>53</v>
      </c>
      <c r="U69" s="39">
        <v>765</v>
      </c>
      <c r="V69" s="39">
        <v>1</v>
      </c>
      <c r="W69" s="39">
        <v>1</v>
      </c>
      <c r="X69" s="39">
        <v>1</v>
      </c>
      <c r="Y69" s="39" t="s">
        <v>54</v>
      </c>
      <c r="Z69" s="39" t="s">
        <v>55</v>
      </c>
      <c r="AA69" s="39">
        <v>335</v>
      </c>
      <c r="AB69" s="39">
        <v>1</v>
      </c>
      <c r="AC69" s="39">
        <v>1</v>
      </c>
      <c r="AD69" s="39">
        <v>1</v>
      </c>
      <c r="AE69" s="39" t="s">
        <v>56</v>
      </c>
      <c r="AF69" s="39" t="s">
        <v>53</v>
      </c>
      <c r="AG69" s="39">
        <v>225</v>
      </c>
      <c r="AH69" s="39">
        <v>1</v>
      </c>
      <c r="AI69" s="39">
        <v>1</v>
      </c>
      <c r="AJ69" s="39" t="s">
        <v>56</v>
      </c>
      <c r="AK69" s="39" t="s">
        <v>53</v>
      </c>
      <c r="AL69" s="32">
        <v>117</v>
      </c>
      <c r="AM69" s="39" t="s">
        <v>53</v>
      </c>
      <c r="AN69" s="39">
        <v>80</v>
      </c>
      <c r="AO69" s="39">
        <v>1</v>
      </c>
      <c r="AP69" s="39" t="s">
        <v>56</v>
      </c>
      <c r="AQ69" s="40">
        <v>1981</v>
      </c>
      <c r="AR69" s="40">
        <v>3</v>
      </c>
      <c r="AS69" s="40">
        <v>2</v>
      </c>
      <c r="AT69" s="30">
        <v>18</v>
      </c>
      <c r="AU69" s="41">
        <v>1127.4000000000001</v>
      </c>
      <c r="AV69" s="52">
        <v>678.3</v>
      </c>
      <c r="AW69" s="41"/>
      <c r="AX69" s="43">
        <v>72.540000000000006</v>
      </c>
      <c r="AY69" s="44">
        <f>'[1]2014г.'!R69+2</f>
        <v>12</v>
      </c>
      <c r="AZ69" s="44">
        <f>'[1]2014г.'!S69+2</f>
        <v>12</v>
      </c>
      <c r="BA69" s="44">
        <f>'[1]2014г.'!T69+2</f>
        <v>12</v>
      </c>
      <c r="BB69" s="44">
        <f>'[1]2014г.'!U69+2</f>
        <v>12</v>
      </c>
      <c r="BC69" s="53" t="s">
        <v>199</v>
      </c>
      <c r="BD69" s="32">
        <v>617</v>
      </c>
    </row>
    <row r="70" spans="1:56" ht="15" customHeight="1" x14ac:dyDescent="0.25">
      <c r="A70" s="25">
        <v>64</v>
      </c>
      <c r="B70" s="64" t="s">
        <v>200</v>
      </c>
      <c r="C70" s="30">
        <v>110.38</v>
      </c>
      <c r="D70" s="58"/>
      <c r="E70" s="32"/>
      <c r="F70" s="59">
        <f t="shared" si="2"/>
        <v>1678.9</v>
      </c>
      <c r="G70" s="32">
        <v>70</v>
      </c>
      <c r="H70" s="60">
        <f t="shared" si="3"/>
        <v>1789.2800000000002</v>
      </c>
      <c r="I70" s="35" t="s">
        <v>196</v>
      </c>
      <c r="J70" s="36" t="s">
        <v>48</v>
      </c>
      <c r="K70" s="47" t="s">
        <v>49</v>
      </c>
      <c r="L70" s="32">
        <v>1272.69</v>
      </c>
      <c r="M70" s="32">
        <v>180.62</v>
      </c>
      <c r="N70" s="39">
        <v>211.7</v>
      </c>
      <c r="O70" s="36" t="s">
        <v>61</v>
      </c>
      <c r="P70" s="36" t="s">
        <v>51</v>
      </c>
      <c r="Q70" s="39" t="s">
        <v>84</v>
      </c>
      <c r="R70" s="32">
        <v>861.68</v>
      </c>
      <c r="S70" s="39">
        <v>572.9</v>
      </c>
      <c r="T70" s="39" t="s">
        <v>53</v>
      </c>
      <c r="U70" s="39">
        <v>948</v>
      </c>
      <c r="V70" s="39">
        <v>1</v>
      </c>
      <c r="W70" s="39">
        <v>1</v>
      </c>
      <c r="X70" s="39">
        <v>1</v>
      </c>
      <c r="Y70" s="39" t="s">
        <v>54</v>
      </c>
      <c r="Z70" s="39" t="s">
        <v>55</v>
      </c>
      <c r="AA70" s="39">
        <v>338</v>
      </c>
      <c r="AB70" s="39">
        <v>1</v>
      </c>
      <c r="AC70" s="39">
        <v>1</v>
      </c>
      <c r="AD70" s="39">
        <v>1</v>
      </c>
      <c r="AE70" s="39" t="s">
        <v>56</v>
      </c>
      <c r="AF70" s="39" t="s">
        <v>53</v>
      </c>
      <c r="AG70" s="39">
        <v>190</v>
      </c>
      <c r="AH70" s="39">
        <v>1</v>
      </c>
      <c r="AI70" s="39">
        <v>1</v>
      </c>
      <c r="AJ70" s="39" t="s">
        <v>56</v>
      </c>
      <c r="AK70" s="39" t="s">
        <v>53</v>
      </c>
      <c r="AL70" s="32">
        <v>223.5</v>
      </c>
      <c r="AM70" s="39" t="s">
        <v>53</v>
      </c>
      <c r="AN70" s="39">
        <v>333</v>
      </c>
      <c r="AO70" s="39">
        <v>1</v>
      </c>
      <c r="AP70" s="39" t="s">
        <v>56</v>
      </c>
      <c r="AQ70" s="40">
        <v>1981</v>
      </c>
      <c r="AR70" s="40">
        <v>3</v>
      </c>
      <c r="AS70" s="40">
        <v>3</v>
      </c>
      <c r="AT70" s="30">
        <v>27</v>
      </c>
      <c r="AU70" s="41">
        <v>1678.9</v>
      </c>
      <c r="AV70" s="49">
        <v>1009.1</v>
      </c>
      <c r="AW70" s="41"/>
      <c r="AX70" s="43">
        <v>110.38</v>
      </c>
      <c r="AY70" s="44">
        <f>'[1]2014г.'!R70+2</f>
        <v>12</v>
      </c>
      <c r="AZ70" s="44">
        <f>'[1]2014г.'!S70+2</f>
        <v>12</v>
      </c>
      <c r="BA70" s="44">
        <f>'[1]2014г.'!T70+2</f>
        <v>12</v>
      </c>
      <c r="BB70" s="44">
        <f>'[1]2014г.'!U70+2</f>
        <v>12</v>
      </c>
      <c r="BC70" s="53" t="s">
        <v>201</v>
      </c>
      <c r="BD70" s="32">
        <v>966</v>
      </c>
    </row>
    <row r="71" spans="1:56" ht="15" customHeight="1" x14ac:dyDescent="0.25">
      <c r="A71" s="25">
        <v>65</v>
      </c>
      <c r="B71" s="29" t="s">
        <v>202</v>
      </c>
      <c r="C71" s="30">
        <v>218.1</v>
      </c>
      <c r="D71" s="58">
        <v>157.19999999999999</v>
      </c>
      <c r="E71" s="32"/>
      <c r="F71" s="59">
        <f t="shared" si="2"/>
        <v>954.3</v>
      </c>
      <c r="G71" s="32">
        <v>82</v>
      </c>
      <c r="H71" s="60">
        <f t="shared" si="3"/>
        <v>1329.6</v>
      </c>
      <c r="I71" s="35" t="s">
        <v>203</v>
      </c>
      <c r="J71" s="36" t="s">
        <v>48</v>
      </c>
      <c r="K71" s="47" t="s">
        <v>61</v>
      </c>
      <c r="L71" s="32">
        <v>1130.6199999999999</v>
      </c>
      <c r="M71" s="32">
        <v>26.32</v>
      </c>
      <c r="N71" s="39">
        <v>189.57</v>
      </c>
      <c r="O71" s="36" t="s">
        <v>61</v>
      </c>
      <c r="P71" s="36" t="s">
        <v>51</v>
      </c>
      <c r="Q71" s="39" t="s">
        <v>73</v>
      </c>
      <c r="R71" s="32">
        <v>505.5</v>
      </c>
      <c r="S71" s="39">
        <v>276.7</v>
      </c>
      <c r="T71" s="39" t="s">
        <v>53</v>
      </c>
      <c r="U71" s="39">
        <v>524</v>
      </c>
      <c r="V71" s="39">
        <v>1</v>
      </c>
      <c r="W71" s="39">
        <v>0</v>
      </c>
      <c r="X71" s="39">
        <v>1</v>
      </c>
      <c r="Y71" s="39" t="s">
        <v>54</v>
      </c>
      <c r="Z71" s="39" t="s">
        <v>55</v>
      </c>
      <c r="AA71" s="39">
        <v>145</v>
      </c>
      <c r="AB71" s="39">
        <v>1</v>
      </c>
      <c r="AC71" s="39">
        <v>0</v>
      </c>
      <c r="AD71" s="39">
        <v>1</v>
      </c>
      <c r="AE71" s="39" t="s">
        <v>54</v>
      </c>
      <c r="AF71" s="39" t="s">
        <v>53</v>
      </c>
      <c r="AG71" s="39">
        <v>145</v>
      </c>
      <c r="AH71" s="39">
        <v>1</v>
      </c>
      <c r="AI71" s="39">
        <v>1</v>
      </c>
      <c r="AJ71" s="39" t="s">
        <v>56</v>
      </c>
      <c r="AK71" s="39" t="s">
        <v>53</v>
      </c>
      <c r="AL71" s="32">
        <v>176</v>
      </c>
      <c r="AM71" s="39" t="s">
        <v>53</v>
      </c>
      <c r="AN71" s="39">
        <v>60</v>
      </c>
      <c r="AO71" s="39">
        <v>1</v>
      </c>
      <c r="AP71" s="39" t="s">
        <v>56</v>
      </c>
      <c r="AQ71" s="40">
        <v>1987</v>
      </c>
      <c r="AR71" s="40">
        <v>4</v>
      </c>
      <c r="AS71" s="40">
        <v>1</v>
      </c>
      <c r="AT71" s="30">
        <v>40</v>
      </c>
      <c r="AU71" s="41">
        <v>1111.5</v>
      </c>
      <c r="AV71" s="52">
        <v>643.9</v>
      </c>
      <c r="AW71" s="41"/>
      <c r="AX71" s="43">
        <v>218.1</v>
      </c>
      <c r="AY71" s="44">
        <f>'[1]2014г.'!R71+2</f>
        <v>32</v>
      </c>
      <c r="AZ71" s="44">
        <f>'[1]2014г.'!S71+2</f>
        <v>22</v>
      </c>
      <c r="BA71" s="44">
        <f>'[1]2014г.'!T71+2</f>
        <v>17</v>
      </c>
      <c r="BB71" s="44">
        <f>'[1]2014г.'!U71+2</f>
        <v>12</v>
      </c>
      <c r="BC71" s="53" t="s">
        <v>204</v>
      </c>
      <c r="BD71" s="32">
        <v>523</v>
      </c>
    </row>
    <row r="72" spans="1:56" ht="15" customHeight="1" x14ac:dyDescent="0.25">
      <c r="A72" s="25">
        <v>66</v>
      </c>
      <c r="B72" s="29" t="s">
        <v>205</v>
      </c>
      <c r="C72" s="30">
        <v>44.72</v>
      </c>
      <c r="D72" s="58"/>
      <c r="E72" s="32"/>
      <c r="F72" s="59">
        <f t="shared" si="2"/>
        <v>625.1</v>
      </c>
      <c r="G72" s="32">
        <v>33</v>
      </c>
      <c r="H72" s="60">
        <f t="shared" si="3"/>
        <v>669.82</v>
      </c>
      <c r="I72" s="35" t="s">
        <v>47</v>
      </c>
      <c r="J72" s="36" t="s">
        <v>48</v>
      </c>
      <c r="K72" s="47" t="s">
        <v>61</v>
      </c>
      <c r="L72" s="32">
        <v>542.1</v>
      </c>
      <c r="M72" s="32">
        <v>76.349999999999994</v>
      </c>
      <c r="N72" s="39">
        <v>108.09</v>
      </c>
      <c r="O72" s="36" t="s">
        <v>68</v>
      </c>
      <c r="P72" s="36" t="s">
        <v>51</v>
      </c>
      <c r="Q72" s="39" t="s">
        <v>62</v>
      </c>
      <c r="R72" s="32">
        <v>584.4</v>
      </c>
      <c r="S72" s="39" t="s">
        <v>67</v>
      </c>
      <c r="T72" s="39" t="s">
        <v>53</v>
      </c>
      <c r="U72" s="39">
        <v>323</v>
      </c>
      <c r="V72" s="39">
        <v>1</v>
      </c>
      <c r="W72" s="39">
        <v>0</v>
      </c>
      <c r="X72" s="39">
        <v>0</v>
      </c>
      <c r="Y72" s="39" t="s">
        <v>56</v>
      </c>
      <c r="Z72" s="39" t="s">
        <v>55</v>
      </c>
      <c r="AA72" s="39">
        <v>65</v>
      </c>
      <c r="AB72" s="39">
        <v>1</v>
      </c>
      <c r="AC72" s="39">
        <v>0</v>
      </c>
      <c r="AD72" s="39">
        <v>1</v>
      </c>
      <c r="AE72" s="39" t="s">
        <v>56</v>
      </c>
      <c r="AF72" s="39" t="s">
        <v>53</v>
      </c>
      <c r="AG72" s="39">
        <v>65</v>
      </c>
      <c r="AH72" s="39">
        <v>1</v>
      </c>
      <c r="AI72" s="39">
        <v>1</v>
      </c>
      <c r="AJ72" s="39" t="s">
        <v>56</v>
      </c>
      <c r="AK72" s="39" t="s">
        <v>53</v>
      </c>
      <c r="AL72" s="32">
        <v>48</v>
      </c>
      <c r="AM72" s="39" t="s">
        <v>53</v>
      </c>
      <c r="AN72" s="39">
        <v>60</v>
      </c>
      <c r="AO72" s="39">
        <v>1</v>
      </c>
      <c r="AP72" s="39" t="s">
        <v>56</v>
      </c>
      <c r="AQ72" s="40">
        <v>1964</v>
      </c>
      <c r="AR72" s="40">
        <v>2</v>
      </c>
      <c r="AS72" s="40">
        <v>2</v>
      </c>
      <c r="AT72" s="30">
        <v>16</v>
      </c>
      <c r="AU72" s="30">
        <v>625.1</v>
      </c>
      <c r="AV72" s="52">
        <v>422.5</v>
      </c>
      <c r="AW72" s="30"/>
      <c r="AX72" s="43">
        <v>44.72</v>
      </c>
      <c r="AY72" s="44">
        <f>'[1]2014г.'!R72+2</f>
        <v>50</v>
      </c>
      <c r="AZ72" s="44">
        <f>'[1]2014г.'!S72+2</f>
        <v>47</v>
      </c>
      <c r="BA72" s="44">
        <f>'[1]2014г.'!T72+2</f>
        <v>37</v>
      </c>
      <c r="BB72" s="44">
        <f>'[1]2014г.'!U72+2</f>
        <v>22</v>
      </c>
      <c r="BC72" s="53" t="s">
        <v>206</v>
      </c>
      <c r="BD72" s="32">
        <v>1139</v>
      </c>
    </row>
    <row r="73" spans="1:56" ht="15" customHeight="1" x14ac:dyDescent="0.25">
      <c r="A73" s="25">
        <v>67</v>
      </c>
      <c r="B73" s="29" t="s">
        <v>207</v>
      </c>
      <c r="C73" s="30">
        <v>62.48</v>
      </c>
      <c r="D73" s="58"/>
      <c r="E73" s="32"/>
      <c r="F73" s="59">
        <f t="shared" si="2"/>
        <v>756.2</v>
      </c>
      <c r="G73" s="32">
        <v>35</v>
      </c>
      <c r="H73" s="60">
        <f t="shared" si="3"/>
        <v>818.68000000000006</v>
      </c>
      <c r="I73" s="35" t="s">
        <v>47</v>
      </c>
      <c r="J73" s="36" t="s">
        <v>48</v>
      </c>
      <c r="K73" s="47" t="s">
        <v>61</v>
      </c>
      <c r="L73" s="32">
        <v>621.29999999999995</v>
      </c>
      <c r="M73" s="51" t="s">
        <v>67</v>
      </c>
      <c r="N73" s="39">
        <v>135.1</v>
      </c>
      <c r="O73" s="36" t="s">
        <v>61</v>
      </c>
      <c r="P73" s="36" t="s">
        <v>51</v>
      </c>
      <c r="Q73" s="39" t="s">
        <v>62</v>
      </c>
      <c r="R73" s="32">
        <v>679.5</v>
      </c>
      <c r="S73" s="39" t="s">
        <v>67</v>
      </c>
      <c r="T73" s="39" t="s">
        <v>53</v>
      </c>
      <c r="U73" s="39">
        <v>276</v>
      </c>
      <c r="V73" s="39">
        <v>1</v>
      </c>
      <c r="W73" s="39">
        <v>0</v>
      </c>
      <c r="X73" s="39">
        <v>0</v>
      </c>
      <c r="Y73" s="39" t="s">
        <v>56</v>
      </c>
      <c r="Z73" s="39" t="s">
        <v>55</v>
      </c>
      <c r="AA73" s="39">
        <v>100</v>
      </c>
      <c r="AB73" s="39">
        <v>1</v>
      </c>
      <c r="AC73" s="39">
        <v>0</v>
      </c>
      <c r="AD73" s="39">
        <v>1</v>
      </c>
      <c r="AE73" s="39" t="s">
        <v>56</v>
      </c>
      <c r="AF73" s="39" t="s">
        <v>53</v>
      </c>
      <c r="AG73" s="39">
        <v>80</v>
      </c>
      <c r="AH73" s="39">
        <v>1</v>
      </c>
      <c r="AI73" s="39">
        <v>1</v>
      </c>
      <c r="AJ73" s="39" t="s">
        <v>56</v>
      </c>
      <c r="AK73" s="39" t="s">
        <v>53</v>
      </c>
      <c r="AL73" s="32">
        <v>48</v>
      </c>
      <c r="AM73" s="39" t="s">
        <v>53</v>
      </c>
      <c r="AN73" s="39">
        <v>60</v>
      </c>
      <c r="AO73" s="39">
        <v>1</v>
      </c>
      <c r="AP73" s="39" t="s">
        <v>56</v>
      </c>
      <c r="AQ73" s="40">
        <v>1965</v>
      </c>
      <c r="AR73" s="40">
        <v>2</v>
      </c>
      <c r="AS73" s="40">
        <v>2</v>
      </c>
      <c r="AT73" s="30">
        <v>16</v>
      </c>
      <c r="AU73" s="30">
        <v>756.2</v>
      </c>
      <c r="AV73" s="52">
        <v>495.1</v>
      </c>
      <c r="AW73" s="30"/>
      <c r="AX73" s="43">
        <v>62.48</v>
      </c>
      <c r="AY73" s="44">
        <f>'[1]2014г.'!R73+2</f>
        <v>46</v>
      </c>
      <c r="AZ73" s="44">
        <f>'[1]2014г.'!S73+2</f>
        <v>47</v>
      </c>
      <c r="BA73" s="44">
        <f>'[1]2014г.'!T73+2</f>
        <v>37</v>
      </c>
      <c r="BB73" s="44">
        <f>'[1]2014г.'!U73+2</f>
        <v>12</v>
      </c>
      <c r="BC73" s="53" t="s">
        <v>208</v>
      </c>
      <c r="BD73" s="32">
        <v>1405</v>
      </c>
    </row>
    <row r="74" spans="1:56" ht="15" customHeight="1" x14ac:dyDescent="0.25">
      <c r="A74" s="25">
        <v>68</v>
      </c>
      <c r="B74" s="29" t="s">
        <v>209</v>
      </c>
      <c r="C74" s="30">
        <v>47.58</v>
      </c>
      <c r="D74" s="58">
        <v>30.6</v>
      </c>
      <c r="E74" s="32"/>
      <c r="F74" s="59">
        <f t="shared" si="2"/>
        <v>550.79999999999995</v>
      </c>
      <c r="G74" s="32">
        <v>38</v>
      </c>
      <c r="H74" s="60">
        <f t="shared" si="3"/>
        <v>628.98</v>
      </c>
      <c r="I74" s="35" t="s">
        <v>47</v>
      </c>
      <c r="J74" s="36" t="s">
        <v>48</v>
      </c>
      <c r="K74" s="47" t="s">
        <v>61</v>
      </c>
      <c r="L74" s="32">
        <v>542.1</v>
      </c>
      <c r="M74" s="32">
        <v>76.349999999999994</v>
      </c>
      <c r="N74" s="39">
        <v>108.1</v>
      </c>
      <c r="O74" s="36" t="s">
        <v>68</v>
      </c>
      <c r="P74" s="36" t="s">
        <v>51</v>
      </c>
      <c r="Q74" s="39" t="s">
        <v>62</v>
      </c>
      <c r="R74" s="32">
        <v>584.4</v>
      </c>
      <c r="S74" s="39" t="s">
        <v>67</v>
      </c>
      <c r="T74" s="39" t="s">
        <v>53</v>
      </c>
      <c r="U74" s="39">
        <v>323</v>
      </c>
      <c r="V74" s="39">
        <v>1</v>
      </c>
      <c r="W74" s="39">
        <v>0</v>
      </c>
      <c r="X74" s="39">
        <v>0</v>
      </c>
      <c r="Y74" s="39" t="s">
        <v>56</v>
      </c>
      <c r="Z74" s="39" t="s">
        <v>55</v>
      </c>
      <c r="AA74" s="39">
        <v>65</v>
      </c>
      <c r="AB74" s="39">
        <v>1</v>
      </c>
      <c r="AC74" s="39">
        <v>0</v>
      </c>
      <c r="AD74" s="39">
        <v>1</v>
      </c>
      <c r="AE74" s="39" t="s">
        <v>56</v>
      </c>
      <c r="AF74" s="39" t="s">
        <v>53</v>
      </c>
      <c r="AG74" s="39">
        <v>65</v>
      </c>
      <c r="AH74" s="39">
        <v>1</v>
      </c>
      <c r="AI74" s="39">
        <v>1</v>
      </c>
      <c r="AJ74" s="39" t="s">
        <v>56</v>
      </c>
      <c r="AK74" s="39" t="s">
        <v>53</v>
      </c>
      <c r="AL74" s="32">
        <v>48</v>
      </c>
      <c r="AM74" s="39" t="s">
        <v>53</v>
      </c>
      <c r="AN74" s="39">
        <v>30</v>
      </c>
      <c r="AO74" s="39">
        <v>1</v>
      </c>
      <c r="AP74" s="39" t="s">
        <v>56</v>
      </c>
      <c r="AQ74" s="40">
        <v>1965</v>
      </c>
      <c r="AR74" s="40">
        <v>2</v>
      </c>
      <c r="AS74" s="40">
        <v>2</v>
      </c>
      <c r="AT74" s="30">
        <v>16</v>
      </c>
      <c r="AU74" s="30">
        <v>581.4</v>
      </c>
      <c r="AV74" s="52">
        <v>418.9</v>
      </c>
      <c r="AW74" s="30"/>
      <c r="AX74" s="43">
        <v>47.58</v>
      </c>
      <c r="AY74" s="44">
        <f>'[1]2014г.'!R74+2</f>
        <v>44</v>
      </c>
      <c r="AZ74" s="44">
        <f>'[1]2014г.'!S74+2</f>
        <v>37</v>
      </c>
      <c r="BA74" s="44">
        <f>'[1]2014г.'!T74+2</f>
        <v>37</v>
      </c>
      <c r="BB74" s="44">
        <f>'[1]2014г.'!U74+2</f>
        <v>12</v>
      </c>
      <c r="BC74" s="53" t="s">
        <v>210</v>
      </c>
      <c r="BD74" s="32">
        <v>1014</v>
      </c>
    </row>
    <row r="75" spans="1:56" ht="15" customHeight="1" x14ac:dyDescent="0.25">
      <c r="A75" s="25">
        <v>69</v>
      </c>
      <c r="B75" s="29" t="s">
        <v>211</v>
      </c>
      <c r="C75" s="30">
        <v>62.37</v>
      </c>
      <c r="D75" s="58">
        <v>93.3</v>
      </c>
      <c r="E75" s="32"/>
      <c r="F75" s="59">
        <f t="shared" si="2"/>
        <v>781.80000000000007</v>
      </c>
      <c r="G75" s="32">
        <v>43</v>
      </c>
      <c r="H75" s="60">
        <f t="shared" si="3"/>
        <v>937.47</v>
      </c>
      <c r="I75" s="35" t="s">
        <v>47</v>
      </c>
      <c r="J75" s="36" t="s">
        <v>212</v>
      </c>
      <c r="K75" s="47" t="s">
        <v>61</v>
      </c>
      <c r="L75" s="32">
        <v>725.04</v>
      </c>
      <c r="M75" s="32">
        <v>101.76</v>
      </c>
      <c r="N75" s="39">
        <v>134.04</v>
      </c>
      <c r="O75" s="36" t="s">
        <v>61</v>
      </c>
      <c r="P75" s="36" t="s">
        <v>51</v>
      </c>
      <c r="Q75" s="39" t="s">
        <v>62</v>
      </c>
      <c r="R75" s="32">
        <v>807.27</v>
      </c>
      <c r="S75" s="39" t="s">
        <v>67</v>
      </c>
      <c r="T75" s="39" t="s">
        <v>53</v>
      </c>
      <c r="U75" s="39">
        <v>276</v>
      </c>
      <c r="V75" s="39">
        <v>1</v>
      </c>
      <c r="W75" s="39">
        <v>0</v>
      </c>
      <c r="X75" s="39">
        <v>0</v>
      </c>
      <c r="Y75" s="39" t="s">
        <v>56</v>
      </c>
      <c r="Z75" s="39" t="s">
        <v>55</v>
      </c>
      <c r="AA75" s="39">
        <v>150</v>
      </c>
      <c r="AB75" s="39">
        <v>1</v>
      </c>
      <c r="AC75" s="39">
        <v>0</v>
      </c>
      <c r="AD75" s="39">
        <v>1</v>
      </c>
      <c r="AE75" s="39" t="s">
        <v>56</v>
      </c>
      <c r="AF75" s="39" t="s">
        <v>53</v>
      </c>
      <c r="AG75" s="39">
        <v>120</v>
      </c>
      <c r="AH75" s="39">
        <v>1</v>
      </c>
      <c r="AI75" s="39">
        <v>1</v>
      </c>
      <c r="AJ75" s="39" t="s">
        <v>56</v>
      </c>
      <c r="AK75" s="39" t="s">
        <v>53</v>
      </c>
      <c r="AL75" s="32">
        <v>72</v>
      </c>
      <c r="AM75" s="39" t="s">
        <v>53</v>
      </c>
      <c r="AN75" s="39">
        <v>90</v>
      </c>
      <c r="AO75" s="39">
        <v>1</v>
      </c>
      <c r="AP75" s="39" t="s">
        <v>56</v>
      </c>
      <c r="AQ75" s="40">
        <v>1973</v>
      </c>
      <c r="AR75" s="40">
        <v>2</v>
      </c>
      <c r="AS75" s="40">
        <v>3</v>
      </c>
      <c r="AT75" s="30">
        <v>19</v>
      </c>
      <c r="AU75" s="30">
        <v>875.1</v>
      </c>
      <c r="AV75" s="52">
        <v>621.70000000000005</v>
      </c>
      <c r="AW75" s="30"/>
      <c r="AX75" s="43">
        <v>62.37</v>
      </c>
      <c r="AY75" s="44">
        <f>'[1]2014г.'!R75+2</f>
        <v>46</v>
      </c>
      <c r="AZ75" s="44">
        <f>'[1]2014г.'!S75+2</f>
        <v>47</v>
      </c>
      <c r="BA75" s="44">
        <f>'[1]2014г.'!T75+2</f>
        <v>37</v>
      </c>
      <c r="BB75" s="44">
        <f>'[1]2014г.'!U75+2</f>
        <v>12</v>
      </c>
      <c r="BC75" s="53" t="s">
        <v>213</v>
      </c>
      <c r="BD75" s="32">
        <v>1407</v>
      </c>
    </row>
    <row r="76" spans="1:56" ht="15" customHeight="1" x14ac:dyDescent="0.25">
      <c r="A76" s="25">
        <v>70</v>
      </c>
      <c r="B76" s="29" t="s">
        <v>214</v>
      </c>
      <c r="C76" s="30">
        <v>176.73</v>
      </c>
      <c r="D76" s="58">
        <v>43.9</v>
      </c>
      <c r="E76" s="32"/>
      <c r="F76" s="32">
        <f t="shared" si="2"/>
        <v>1789.3</v>
      </c>
      <c r="G76" s="32">
        <v>82</v>
      </c>
      <c r="H76" s="60">
        <f t="shared" si="3"/>
        <v>2009.93</v>
      </c>
      <c r="I76" s="35" t="s">
        <v>47</v>
      </c>
      <c r="J76" s="36" t="s">
        <v>48</v>
      </c>
      <c r="K76" s="47" t="s">
        <v>61</v>
      </c>
      <c r="L76" s="32">
        <v>1503.03</v>
      </c>
      <c r="M76" s="32">
        <v>84</v>
      </c>
      <c r="N76" s="39">
        <v>292.36</v>
      </c>
      <c r="O76" s="36" t="s">
        <v>68</v>
      </c>
      <c r="P76" s="36" t="s">
        <v>51</v>
      </c>
      <c r="Q76" s="39" t="s">
        <v>215</v>
      </c>
      <c r="R76" s="32">
        <v>704</v>
      </c>
      <c r="S76" s="39">
        <v>402.44</v>
      </c>
      <c r="T76" s="39" t="s">
        <v>53</v>
      </c>
      <c r="U76" s="39">
        <v>795</v>
      </c>
      <c r="V76" s="39">
        <v>1</v>
      </c>
      <c r="W76" s="39">
        <v>1</v>
      </c>
      <c r="X76" s="39">
        <v>1</v>
      </c>
      <c r="Y76" s="39" t="s">
        <v>54</v>
      </c>
      <c r="Z76" s="39" t="s">
        <v>55</v>
      </c>
      <c r="AA76" s="39">
        <v>376</v>
      </c>
      <c r="AB76" s="39">
        <v>1</v>
      </c>
      <c r="AC76" s="39">
        <v>1</v>
      </c>
      <c r="AD76" s="39">
        <v>1</v>
      </c>
      <c r="AE76" s="39" t="s">
        <v>54</v>
      </c>
      <c r="AF76" s="39" t="s">
        <v>53</v>
      </c>
      <c r="AG76" s="39">
        <v>184</v>
      </c>
      <c r="AH76" s="39">
        <v>1</v>
      </c>
      <c r="AI76" s="39">
        <v>1</v>
      </c>
      <c r="AJ76" s="39" t="s">
        <v>56</v>
      </c>
      <c r="AK76" s="39" t="s">
        <v>53</v>
      </c>
      <c r="AL76" s="32">
        <v>193</v>
      </c>
      <c r="AM76" s="39" t="s">
        <v>53</v>
      </c>
      <c r="AN76" s="39">
        <v>260</v>
      </c>
      <c r="AO76" s="39">
        <v>1</v>
      </c>
      <c r="AP76" s="39" t="s">
        <v>56</v>
      </c>
      <c r="AQ76" s="40">
        <v>1981</v>
      </c>
      <c r="AR76" s="40">
        <v>5</v>
      </c>
      <c r="AS76" s="40">
        <v>2</v>
      </c>
      <c r="AT76" s="30">
        <v>40</v>
      </c>
      <c r="AU76" s="41">
        <v>1833.2</v>
      </c>
      <c r="AV76" s="49">
        <v>1092.4000000000001</v>
      </c>
      <c r="AW76" s="41"/>
      <c r="AX76" s="43">
        <v>176.73</v>
      </c>
      <c r="AY76" s="44">
        <f>'[1]2014г.'!R76+2</f>
        <v>13</v>
      </c>
      <c r="AZ76" s="44">
        <f>'[1]2014г.'!S76+2</f>
        <v>12</v>
      </c>
      <c r="BA76" s="44">
        <f>'[1]2014г.'!T76+2</f>
        <v>22</v>
      </c>
      <c r="BB76" s="44">
        <f>'[1]2014г.'!U76+2</f>
        <v>12</v>
      </c>
      <c r="BC76" s="53" t="s">
        <v>216</v>
      </c>
      <c r="BD76" s="32">
        <v>914</v>
      </c>
    </row>
    <row r="77" spans="1:56" ht="15" customHeight="1" x14ac:dyDescent="0.25">
      <c r="A77" s="25">
        <v>71</v>
      </c>
      <c r="B77" s="29" t="s">
        <v>217</v>
      </c>
      <c r="C77" s="30">
        <v>41.91</v>
      </c>
      <c r="D77" s="58">
        <v>233.57</v>
      </c>
      <c r="E77" s="32"/>
      <c r="F77" s="32">
        <f t="shared" si="2"/>
        <v>0</v>
      </c>
      <c r="G77" s="32">
        <v>21</v>
      </c>
      <c r="H77" s="60">
        <f t="shared" si="3"/>
        <v>275.48</v>
      </c>
      <c r="I77" s="35" t="s">
        <v>47</v>
      </c>
      <c r="J77" s="36" t="s">
        <v>76</v>
      </c>
      <c r="K77" s="47" t="s">
        <v>61</v>
      </c>
      <c r="L77" s="32">
        <v>266.92</v>
      </c>
      <c r="M77" s="51" t="s">
        <v>67</v>
      </c>
      <c r="N77" s="39">
        <v>53.5</v>
      </c>
      <c r="O77" s="36" t="s">
        <v>61</v>
      </c>
      <c r="P77" s="36" t="s">
        <v>51</v>
      </c>
      <c r="Q77" s="39" t="s">
        <v>62</v>
      </c>
      <c r="R77" s="32">
        <v>311</v>
      </c>
      <c r="S77" s="39" t="s">
        <v>67</v>
      </c>
      <c r="T77" s="39" t="s">
        <v>53</v>
      </c>
      <c r="U77" s="39">
        <v>144</v>
      </c>
      <c r="V77" s="39">
        <v>1</v>
      </c>
      <c r="W77" s="39">
        <v>0</v>
      </c>
      <c r="X77" s="39">
        <v>0</v>
      </c>
      <c r="Y77" s="39" t="s">
        <v>56</v>
      </c>
      <c r="Z77" s="39" t="s">
        <v>55</v>
      </c>
      <c r="AA77" s="39">
        <v>72</v>
      </c>
      <c r="AB77" s="39">
        <v>1</v>
      </c>
      <c r="AC77" s="39">
        <v>0</v>
      </c>
      <c r="AD77" s="39">
        <v>1</v>
      </c>
      <c r="AE77" s="39" t="s">
        <v>56</v>
      </c>
      <c r="AF77" s="39" t="s">
        <v>53</v>
      </c>
      <c r="AG77" s="39">
        <v>72</v>
      </c>
      <c r="AH77" s="39">
        <v>1</v>
      </c>
      <c r="AI77" s="39">
        <v>1</v>
      </c>
      <c r="AJ77" s="39" t="s">
        <v>56</v>
      </c>
      <c r="AK77" s="39" t="s">
        <v>53</v>
      </c>
      <c r="AL77" s="32">
        <v>72</v>
      </c>
      <c r="AM77" s="39" t="s">
        <v>53</v>
      </c>
      <c r="AN77" s="39">
        <v>60</v>
      </c>
      <c r="AO77" s="39">
        <v>1</v>
      </c>
      <c r="AP77" s="39" t="s">
        <v>56</v>
      </c>
      <c r="AQ77" s="40">
        <v>1970</v>
      </c>
      <c r="AR77" s="40">
        <v>1</v>
      </c>
      <c r="AS77" s="40">
        <v>1</v>
      </c>
      <c r="AT77" s="30">
        <v>8</v>
      </c>
      <c r="AU77" s="30">
        <v>233.57</v>
      </c>
      <c r="AV77" s="52">
        <v>167.9</v>
      </c>
      <c r="AW77" s="32"/>
      <c r="AX77" s="62">
        <v>0</v>
      </c>
      <c r="AY77" s="44">
        <f>'[1]2014г.'!R77+2</f>
        <v>45</v>
      </c>
      <c r="AZ77" s="44">
        <f>'[1]2014г.'!S77+2</f>
        <v>45</v>
      </c>
      <c r="BA77" s="44">
        <f>'[1]2014г.'!T77+2</f>
        <v>45</v>
      </c>
      <c r="BB77" s="44">
        <f>'[1]2014г.'!U77+2</f>
        <v>45</v>
      </c>
      <c r="BC77" s="46"/>
      <c r="BD77" s="32">
        <v>274</v>
      </c>
    </row>
    <row r="78" spans="1:56" ht="15" customHeight="1" x14ac:dyDescent="0.25">
      <c r="A78" s="25">
        <v>72</v>
      </c>
      <c r="B78" s="29" t="s">
        <v>218</v>
      </c>
      <c r="C78" s="30">
        <v>106.11</v>
      </c>
      <c r="D78" s="58">
        <v>213</v>
      </c>
      <c r="E78" s="32"/>
      <c r="F78" s="32">
        <f t="shared" si="2"/>
        <v>1288</v>
      </c>
      <c r="G78" s="32">
        <v>98</v>
      </c>
      <c r="H78" s="60">
        <f t="shared" si="3"/>
        <v>1607.11</v>
      </c>
      <c r="I78" s="35" t="s">
        <v>47</v>
      </c>
      <c r="J78" s="36" t="s">
        <v>48</v>
      </c>
      <c r="K78" s="47" t="s">
        <v>61</v>
      </c>
      <c r="L78" s="32">
        <v>1127.94</v>
      </c>
      <c r="M78" s="51" t="s">
        <v>67</v>
      </c>
      <c r="N78" s="39">
        <v>280.26</v>
      </c>
      <c r="O78" s="36" t="s">
        <v>61</v>
      </c>
      <c r="P78" s="36" t="s">
        <v>51</v>
      </c>
      <c r="Q78" s="39" t="s">
        <v>62</v>
      </c>
      <c r="R78" s="32">
        <v>858.53</v>
      </c>
      <c r="S78" s="39">
        <v>537.33000000000004</v>
      </c>
      <c r="T78" s="39" t="s">
        <v>53</v>
      </c>
      <c r="U78" s="39">
        <v>736</v>
      </c>
      <c r="V78" s="39">
        <v>1</v>
      </c>
      <c r="W78" s="39">
        <v>0</v>
      </c>
      <c r="X78" s="39">
        <v>1</v>
      </c>
      <c r="Y78" s="39" t="s">
        <v>54</v>
      </c>
      <c r="Z78" s="39" t="s">
        <v>55</v>
      </c>
      <c r="AA78" s="39">
        <v>359</v>
      </c>
      <c r="AB78" s="39">
        <v>1</v>
      </c>
      <c r="AC78" s="39">
        <v>0</v>
      </c>
      <c r="AD78" s="39">
        <v>1</v>
      </c>
      <c r="AE78" s="39" t="s">
        <v>54</v>
      </c>
      <c r="AF78" s="39" t="s">
        <v>53</v>
      </c>
      <c r="AG78" s="39">
        <v>192</v>
      </c>
      <c r="AH78" s="39">
        <v>1</v>
      </c>
      <c r="AI78" s="39">
        <v>1</v>
      </c>
      <c r="AJ78" s="39" t="s">
        <v>56</v>
      </c>
      <c r="AK78" s="39" t="s">
        <v>53</v>
      </c>
      <c r="AL78" s="32">
        <v>65</v>
      </c>
      <c r="AM78" s="39" t="s">
        <v>53</v>
      </c>
      <c r="AN78" s="39">
        <v>120</v>
      </c>
      <c r="AO78" s="39">
        <v>1</v>
      </c>
      <c r="AP78" s="39" t="s">
        <v>56</v>
      </c>
      <c r="AQ78" s="40">
        <v>1966</v>
      </c>
      <c r="AR78" s="40">
        <v>3</v>
      </c>
      <c r="AS78" s="40">
        <v>3</v>
      </c>
      <c r="AT78" s="30">
        <v>36</v>
      </c>
      <c r="AU78" s="41">
        <v>1501</v>
      </c>
      <c r="AV78" s="49">
        <v>1016.1</v>
      </c>
      <c r="AW78" s="41"/>
      <c r="AX78" s="43">
        <v>106.11</v>
      </c>
      <c r="AY78" s="44">
        <f>'[1]2014г.'!R78+2</f>
        <v>46</v>
      </c>
      <c r="AZ78" s="44">
        <f>'[1]2014г.'!S78+2</f>
        <v>37</v>
      </c>
      <c r="BA78" s="44">
        <f>'[1]2014г.'!T78+2</f>
        <v>22</v>
      </c>
      <c r="BB78" s="44">
        <f>'[1]2014г.'!U78+2</f>
        <v>22</v>
      </c>
      <c r="BC78" s="53" t="s">
        <v>219</v>
      </c>
      <c r="BD78" s="32">
        <v>1220</v>
      </c>
    </row>
    <row r="79" spans="1:56" ht="15" customHeight="1" x14ac:dyDescent="0.25">
      <c r="A79" s="25">
        <v>73</v>
      </c>
      <c r="B79" s="29" t="s">
        <v>220</v>
      </c>
      <c r="C79" s="30">
        <v>358.75</v>
      </c>
      <c r="D79" s="58">
        <v>127.1</v>
      </c>
      <c r="E79" s="32">
        <v>115</v>
      </c>
      <c r="F79" s="32">
        <f t="shared" si="2"/>
        <v>4416.0999999999995</v>
      </c>
      <c r="G79" s="32">
        <v>200</v>
      </c>
      <c r="H79" s="60">
        <f t="shared" si="3"/>
        <v>5016.95</v>
      </c>
      <c r="I79" s="35" t="s">
        <v>47</v>
      </c>
      <c r="J79" s="36" t="s">
        <v>48</v>
      </c>
      <c r="K79" s="47" t="s">
        <v>61</v>
      </c>
      <c r="L79" s="32">
        <v>3328.83</v>
      </c>
      <c r="M79" s="32">
        <v>278.95</v>
      </c>
      <c r="N79" s="39">
        <v>594.26</v>
      </c>
      <c r="O79" s="36" t="s">
        <v>61</v>
      </c>
      <c r="P79" s="36" t="s">
        <v>51</v>
      </c>
      <c r="Q79" s="39" t="s">
        <v>215</v>
      </c>
      <c r="R79" s="32">
        <v>1688.14</v>
      </c>
      <c r="S79" s="39">
        <v>981.16</v>
      </c>
      <c r="T79" s="39" t="s">
        <v>53</v>
      </c>
      <c r="U79" s="39">
        <v>1700</v>
      </c>
      <c r="V79" s="39">
        <v>1</v>
      </c>
      <c r="W79" s="39">
        <v>1</v>
      </c>
      <c r="X79" s="39">
        <v>1</v>
      </c>
      <c r="Y79" s="39" t="s">
        <v>54</v>
      </c>
      <c r="Z79" s="39" t="s">
        <v>55</v>
      </c>
      <c r="AA79" s="39">
        <v>745</v>
      </c>
      <c r="AB79" s="39">
        <v>1</v>
      </c>
      <c r="AC79" s="39">
        <v>1</v>
      </c>
      <c r="AD79" s="39">
        <v>1</v>
      </c>
      <c r="AE79" s="39" t="s">
        <v>56</v>
      </c>
      <c r="AF79" s="39" t="s">
        <v>53</v>
      </c>
      <c r="AG79" s="39">
        <v>383</v>
      </c>
      <c r="AH79" s="39">
        <v>1</v>
      </c>
      <c r="AI79" s="39">
        <v>1</v>
      </c>
      <c r="AJ79" s="39" t="s">
        <v>56</v>
      </c>
      <c r="AK79" s="39" t="s">
        <v>53</v>
      </c>
      <c r="AL79" s="32">
        <v>450</v>
      </c>
      <c r="AM79" s="39" t="s">
        <v>53</v>
      </c>
      <c r="AN79" s="39">
        <v>800</v>
      </c>
      <c r="AO79" s="39">
        <v>1</v>
      </c>
      <c r="AP79" s="39" t="s">
        <v>56</v>
      </c>
      <c r="AQ79" s="40">
        <v>1981</v>
      </c>
      <c r="AR79" s="40">
        <v>5</v>
      </c>
      <c r="AS79" s="40">
        <v>6</v>
      </c>
      <c r="AT79" s="30">
        <v>78</v>
      </c>
      <c r="AU79" s="41">
        <v>4543.2</v>
      </c>
      <c r="AV79" s="49">
        <v>2801.1</v>
      </c>
      <c r="AW79" s="32">
        <v>115</v>
      </c>
      <c r="AX79" s="43">
        <v>358.75</v>
      </c>
      <c r="AY79" s="44">
        <f>'[1]2014г.'!R79+2</f>
        <v>13</v>
      </c>
      <c r="AZ79" s="44">
        <f>'[1]2014г.'!S79+2</f>
        <v>12</v>
      </c>
      <c r="BA79" s="44">
        <f>'[1]2014г.'!T79+2</f>
        <v>12</v>
      </c>
      <c r="BB79" s="44">
        <f>'[1]2014г.'!U79+2</f>
        <v>12</v>
      </c>
      <c r="BC79" s="53" t="s">
        <v>221</v>
      </c>
      <c r="BD79" s="32">
        <v>2226</v>
      </c>
    </row>
    <row r="80" spans="1:56" ht="15" customHeight="1" x14ac:dyDescent="0.25">
      <c r="A80" s="25">
        <v>74</v>
      </c>
      <c r="B80" s="29" t="s">
        <v>222</v>
      </c>
      <c r="C80" s="30">
        <v>57.04</v>
      </c>
      <c r="D80" s="58"/>
      <c r="E80" s="32"/>
      <c r="F80" s="32">
        <f t="shared" si="2"/>
        <v>715</v>
      </c>
      <c r="G80" s="32">
        <v>45</v>
      </c>
      <c r="H80" s="60">
        <f t="shared" si="3"/>
        <v>772.04</v>
      </c>
      <c r="I80" s="35" t="s">
        <v>47</v>
      </c>
      <c r="J80" s="36" t="s">
        <v>76</v>
      </c>
      <c r="K80" s="47" t="s">
        <v>61</v>
      </c>
      <c r="L80" s="32">
        <v>566.1</v>
      </c>
      <c r="M80" s="32">
        <v>57.96</v>
      </c>
      <c r="N80" s="39">
        <v>123.68</v>
      </c>
      <c r="O80" s="36"/>
      <c r="P80" s="36" t="s">
        <v>51</v>
      </c>
      <c r="Q80" s="39" t="s">
        <v>62</v>
      </c>
      <c r="R80" s="32">
        <v>593.71</v>
      </c>
      <c r="S80" s="39"/>
      <c r="T80" s="39" t="s">
        <v>53</v>
      </c>
      <c r="U80" s="39">
        <v>323</v>
      </c>
      <c r="V80" s="39">
        <v>1</v>
      </c>
      <c r="W80" s="39">
        <v>0</v>
      </c>
      <c r="X80" s="39">
        <v>0</v>
      </c>
      <c r="Y80" s="39" t="s">
        <v>56</v>
      </c>
      <c r="Z80" s="39" t="s">
        <v>55</v>
      </c>
      <c r="AA80" s="39">
        <v>65</v>
      </c>
      <c r="AB80" s="39">
        <v>1</v>
      </c>
      <c r="AC80" s="39">
        <v>0</v>
      </c>
      <c r="AD80" s="39">
        <v>1</v>
      </c>
      <c r="AE80" s="39" t="s">
        <v>56</v>
      </c>
      <c r="AF80" s="39" t="s">
        <v>53</v>
      </c>
      <c r="AG80" s="39">
        <v>65</v>
      </c>
      <c r="AH80" s="39">
        <v>1</v>
      </c>
      <c r="AI80" s="39">
        <v>1</v>
      </c>
      <c r="AJ80" s="39" t="s">
        <v>56</v>
      </c>
      <c r="AK80" s="39" t="s">
        <v>53</v>
      </c>
      <c r="AL80" s="32">
        <v>48</v>
      </c>
      <c r="AM80" s="39" t="s">
        <v>53</v>
      </c>
      <c r="AN80" s="39">
        <v>60</v>
      </c>
      <c r="AO80" s="39">
        <v>1</v>
      </c>
      <c r="AP80" s="39" t="s">
        <v>56</v>
      </c>
      <c r="AQ80" s="40">
        <v>1975</v>
      </c>
      <c r="AR80" s="40">
        <v>2</v>
      </c>
      <c r="AS80" s="40">
        <v>2</v>
      </c>
      <c r="AT80" s="30">
        <v>16</v>
      </c>
      <c r="AU80" s="30">
        <v>715</v>
      </c>
      <c r="AV80" s="52">
        <v>478.6</v>
      </c>
      <c r="AW80" s="30"/>
      <c r="AX80" s="43">
        <v>57.04</v>
      </c>
      <c r="AY80" s="44">
        <f>'[1]2014г.'!R80+2</f>
        <v>49</v>
      </c>
      <c r="AZ80" s="44">
        <f>'[1]2014г.'!S80+2</f>
        <v>47</v>
      </c>
      <c r="BA80" s="44">
        <f>'[1]2014г.'!T80+2</f>
        <v>37</v>
      </c>
      <c r="BB80" s="44">
        <f>'[1]2014г.'!U80+2</f>
        <v>37</v>
      </c>
      <c r="BC80" s="53" t="s">
        <v>223</v>
      </c>
      <c r="BD80" s="32">
        <v>1030</v>
      </c>
    </row>
    <row r="81" spans="1:56" ht="15" customHeight="1" x14ac:dyDescent="0.25">
      <c r="A81" s="25">
        <v>75</v>
      </c>
      <c r="B81" s="29" t="s">
        <v>224</v>
      </c>
      <c r="C81" s="30">
        <v>271</v>
      </c>
      <c r="D81" s="58"/>
      <c r="E81" s="32"/>
      <c r="F81" s="32">
        <f t="shared" si="2"/>
        <v>2863.1</v>
      </c>
      <c r="G81" s="32">
        <v>122</v>
      </c>
      <c r="H81" s="60">
        <f t="shared" si="3"/>
        <v>3134.1</v>
      </c>
      <c r="I81" s="35" t="s">
        <v>47</v>
      </c>
      <c r="J81" s="36" t="s">
        <v>48</v>
      </c>
      <c r="K81" s="47" t="s">
        <v>61</v>
      </c>
      <c r="L81" s="32">
        <v>2170</v>
      </c>
      <c r="M81" s="32">
        <v>120.93</v>
      </c>
      <c r="N81" s="39">
        <v>451.5</v>
      </c>
      <c r="O81" s="36" t="s">
        <v>61</v>
      </c>
      <c r="P81" s="36" t="s">
        <v>51</v>
      </c>
      <c r="Q81" s="39" t="s">
        <v>62</v>
      </c>
      <c r="R81" s="32">
        <v>1070</v>
      </c>
      <c r="S81" s="39">
        <v>626.6</v>
      </c>
      <c r="T81" s="39" t="s">
        <v>53</v>
      </c>
      <c r="U81" s="39">
        <v>1220</v>
      </c>
      <c r="V81" s="39">
        <v>1</v>
      </c>
      <c r="W81" s="39">
        <v>0</v>
      </c>
      <c r="X81" s="39">
        <v>1</v>
      </c>
      <c r="Y81" s="39" t="s">
        <v>54</v>
      </c>
      <c r="Z81" s="39" t="s">
        <v>55</v>
      </c>
      <c r="AA81" s="39">
        <v>468</v>
      </c>
      <c r="AB81" s="39">
        <v>1</v>
      </c>
      <c r="AC81" s="39">
        <v>0</v>
      </c>
      <c r="AD81" s="39">
        <v>1</v>
      </c>
      <c r="AE81" s="39" t="s">
        <v>54</v>
      </c>
      <c r="AF81" s="39" t="s">
        <v>53</v>
      </c>
      <c r="AG81" s="39">
        <v>244</v>
      </c>
      <c r="AH81" s="39">
        <v>1</v>
      </c>
      <c r="AI81" s="39">
        <v>1</v>
      </c>
      <c r="AJ81" s="39" t="s">
        <v>56</v>
      </c>
      <c r="AK81" s="39" t="s">
        <v>53</v>
      </c>
      <c r="AL81" s="32">
        <v>312</v>
      </c>
      <c r="AM81" s="39" t="s">
        <v>53</v>
      </c>
      <c r="AN81" s="39">
        <v>532</v>
      </c>
      <c r="AO81" s="39">
        <v>1</v>
      </c>
      <c r="AP81" s="39" t="s">
        <v>56</v>
      </c>
      <c r="AQ81" s="40">
        <v>1981</v>
      </c>
      <c r="AR81" s="40">
        <v>5</v>
      </c>
      <c r="AS81" s="40">
        <v>4</v>
      </c>
      <c r="AT81" s="30">
        <v>50</v>
      </c>
      <c r="AU81" s="41">
        <v>2863.1</v>
      </c>
      <c r="AV81" s="49">
        <v>1864.7</v>
      </c>
      <c r="AW81" s="41"/>
      <c r="AX81" s="43">
        <v>271</v>
      </c>
      <c r="AY81" s="44">
        <f>'[1]2014г.'!R81+2</f>
        <v>19</v>
      </c>
      <c r="AZ81" s="44">
        <f>'[1]2014г.'!S81+2</f>
        <v>22</v>
      </c>
      <c r="BA81" s="44">
        <f>'[1]2014г.'!T81+2</f>
        <v>27</v>
      </c>
      <c r="BB81" s="44">
        <f>'[1]2014г.'!U81+2</f>
        <v>12</v>
      </c>
      <c r="BC81" s="53" t="s">
        <v>225</v>
      </c>
      <c r="BD81" s="32">
        <v>1866</v>
      </c>
    </row>
    <row r="82" spans="1:56" ht="15" customHeight="1" x14ac:dyDescent="0.25">
      <c r="A82" s="25">
        <v>76</v>
      </c>
      <c r="B82" s="29" t="s">
        <v>226</v>
      </c>
      <c r="C82" s="30">
        <v>196.15</v>
      </c>
      <c r="D82" s="58">
        <v>93.7</v>
      </c>
      <c r="E82" s="32"/>
      <c r="F82" s="32">
        <f t="shared" si="2"/>
        <v>2726.5</v>
      </c>
      <c r="G82" s="32">
        <v>124</v>
      </c>
      <c r="H82" s="60">
        <f t="shared" si="3"/>
        <v>3016.35</v>
      </c>
      <c r="I82" s="35" t="s">
        <v>47</v>
      </c>
      <c r="J82" s="36" t="s">
        <v>48</v>
      </c>
      <c r="K82" s="47" t="s">
        <v>50</v>
      </c>
      <c r="L82" s="32">
        <v>2074.4</v>
      </c>
      <c r="M82" s="32">
        <v>172</v>
      </c>
      <c r="N82" s="39">
        <v>556.20000000000005</v>
      </c>
      <c r="O82" s="36" t="s">
        <v>50</v>
      </c>
      <c r="P82" s="36" t="s">
        <v>51</v>
      </c>
      <c r="Q82" s="39" t="s">
        <v>105</v>
      </c>
      <c r="R82" s="32">
        <v>657.8</v>
      </c>
      <c r="S82" s="39">
        <v>646.14</v>
      </c>
      <c r="T82" s="39" t="s">
        <v>53</v>
      </c>
      <c r="U82" s="39">
        <v>2020</v>
      </c>
      <c r="V82" s="39">
        <v>1</v>
      </c>
      <c r="W82" s="39">
        <v>1</v>
      </c>
      <c r="X82" s="39">
        <v>1</v>
      </c>
      <c r="Y82" s="39" t="s">
        <v>54</v>
      </c>
      <c r="Z82" s="39" t="s">
        <v>55</v>
      </c>
      <c r="AA82" s="39">
        <v>480</v>
      </c>
      <c r="AB82" s="39">
        <v>1</v>
      </c>
      <c r="AC82" s="39">
        <v>1</v>
      </c>
      <c r="AD82" s="39">
        <v>1</v>
      </c>
      <c r="AE82" s="39" t="s">
        <v>54</v>
      </c>
      <c r="AF82" s="39" t="s">
        <v>53</v>
      </c>
      <c r="AG82" s="39">
        <v>240</v>
      </c>
      <c r="AH82" s="39">
        <v>1</v>
      </c>
      <c r="AI82" s="39">
        <v>1</v>
      </c>
      <c r="AJ82" s="39" t="s">
        <v>56</v>
      </c>
      <c r="AK82" s="39" t="s">
        <v>53</v>
      </c>
      <c r="AL82" s="32">
        <v>266</v>
      </c>
      <c r="AM82" s="39" t="s">
        <v>53</v>
      </c>
      <c r="AN82" s="39">
        <v>532</v>
      </c>
      <c r="AO82" s="39">
        <v>1</v>
      </c>
      <c r="AP82" s="39" t="s">
        <v>56</v>
      </c>
      <c r="AQ82" s="40">
        <v>1984</v>
      </c>
      <c r="AR82" s="40">
        <v>5</v>
      </c>
      <c r="AS82" s="40">
        <v>4</v>
      </c>
      <c r="AT82" s="30">
        <v>60</v>
      </c>
      <c r="AU82" s="41">
        <v>2820.2</v>
      </c>
      <c r="AV82" s="49">
        <v>1677.5</v>
      </c>
      <c r="AW82" s="41"/>
      <c r="AX82" s="43">
        <v>196.15</v>
      </c>
      <c r="AY82" s="44">
        <f>'[1]2014г.'!R82+2</f>
        <v>12</v>
      </c>
      <c r="AZ82" s="44">
        <f>'[1]2014г.'!S82+2</f>
        <v>12</v>
      </c>
      <c r="BA82" s="44">
        <f>'[1]2014г.'!T82+2</f>
        <v>12</v>
      </c>
      <c r="BB82" s="44">
        <f>'[1]2014г.'!U82+2</f>
        <v>12</v>
      </c>
      <c r="BC82" s="53" t="s">
        <v>227</v>
      </c>
      <c r="BD82" s="32">
        <v>1427</v>
      </c>
    </row>
    <row r="83" spans="1:56" ht="15" customHeight="1" x14ac:dyDescent="0.25">
      <c r="A83" s="25">
        <v>77</v>
      </c>
      <c r="B83" s="29" t="s">
        <v>228</v>
      </c>
      <c r="C83" s="30">
        <v>100.83</v>
      </c>
      <c r="D83" s="58"/>
      <c r="E83" s="32"/>
      <c r="F83" s="32">
        <f t="shared" si="2"/>
        <v>1502.2</v>
      </c>
      <c r="G83" s="32">
        <v>89</v>
      </c>
      <c r="H83" s="60">
        <f t="shared" si="3"/>
        <v>1603.03</v>
      </c>
      <c r="I83" s="35" t="s">
        <v>47</v>
      </c>
      <c r="J83" s="36" t="s">
        <v>48</v>
      </c>
      <c r="K83" s="47" t="s">
        <v>61</v>
      </c>
      <c r="L83" s="32">
        <v>1144.73</v>
      </c>
      <c r="M83" s="51" t="s">
        <v>67</v>
      </c>
      <c r="N83" s="39">
        <v>260.95999999999998</v>
      </c>
      <c r="O83" s="36" t="s">
        <v>61</v>
      </c>
      <c r="P83" s="36" t="s">
        <v>51</v>
      </c>
      <c r="Q83" s="39" t="s">
        <v>62</v>
      </c>
      <c r="R83" s="32">
        <v>862.14</v>
      </c>
      <c r="S83" s="39">
        <v>416.33</v>
      </c>
      <c r="T83" s="39" t="s">
        <v>53</v>
      </c>
      <c r="U83" s="39">
        <v>736</v>
      </c>
      <c r="V83" s="39">
        <v>1</v>
      </c>
      <c r="W83" s="39">
        <v>0</v>
      </c>
      <c r="X83" s="39">
        <v>1</v>
      </c>
      <c r="Y83" s="39" t="s">
        <v>54</v>
      </c>
      <c r="Z83" s="39" t="s">
        <v>55</v>
      </c>
      <c r="AA83" s="39">
        <v>359</v>
      </c>
      <c r="AB83" s="39">
        <v>1</v>
      </c>
      <c r="AC83" s="39">
        <v>0</v>
      </c>
      <c r="AD83" s="39">
        <v>1</v>
      </c>
      <c r="AE83" s="39" t="s">
        <v>54</v>
      </c>
      <c r="AF83" s="39" t="s">
        <v>53</v>
      </c>
      <c r="AG83" s="39">
        <v>192</v>
      </c>
      <c r="AH83" s="39">
        <v>1</v>
      </c>
      <c r="AI83" s="39">
        <v>1</v>
      </c>
      <c r="AJ83" s="39" t="s">
        <v>56</v>
      </c>
      <c r="AK83" s="39" t="s">
        <v>53</v>
      </c>
      <c r="AL83" s="32">
        <v>65</v>
      </c>
      <c r="AM83" s="39" t="s">
        <v>53</v>
      </c>
      <c r="AN83" s="39">
        <v>120</v>
      </c>
      <c r="AO83" s="39">
        <v>1</v>
      </c>
      <c r="AP83" s="39" t="s">
        <v>56</v>
      </c>
      <c r="AQ83" s="40">
        <v>1967</v>
      </c>
      <c r="AR83" s="40">
        <v>3</v>
      </c>
      <c r="AS83" s="40">
        <v>3</v>
      </c>
      <c r="AT83" s="30">
        <v>33</v>
      </c>
      <c r="AU83" s="41">
        <v>1502.2</v>
      </c>
      <c r="AV83" s="52">
        <v>980.8</v>
      </c>
      <c r="AW83" s="41"/>
      <c r="AX83" s="43">
        <v>100.83</v>
      </c>
      <c r="AY83" s="44">
        <f>'[1]2014г.'!R83+2</f>
        <v>40</v>
      </c>
      <c r="AZ83" s="44">
        <f>'[1]2014г.'!S83+2</f>
        <v>37</v>
      </c>
      <c r="BA83" s="44">
        <f>'[1]2014г.'!T83+2</f>
        <v>22</v>
      </c>
      <c r="BB83" s="44">
        <f>'[1]2014г.'!U83+2</f>
        <v>12</v>
      </c>
      <c r="BC83" s="53" t="s">
        <v>229</v>
      </c>
      <c r="BD83" s="32">
        <v>1527</v>
      </c>
    </row>
    <row r="84" spans="1:56" ht="15" customHeight="1" x14ac:dyDescent="0.25">
      <c r="A84" s="25">
        <v>78</v>
      </c>
      <c r="B84" s="29" t="s">
        <v>230</v>
      </c>
      <c r="C84" s="30">
        <v>194.72</v>
      </c>
      <c r="D84" s="58">
        <v>305.39999999999998</v>
      </c>
      <c r="E84" s="32">
        <v>102.3</v>
      </c>
      <c r="F84" s="32">
        <f t="shared" si="2"/>
        <v>1595.6999999999998</v>
      </c>
      <c r="G84" s="32">
        <v>105</v>
      </c>
      <c r="H84" s="60">
        <f t="shared" si="3"/>
        <v>2198.12</v>
      </c>
      <c r="I84" s="35" t="s">
        <v>47</v>
      </c>
      <c r="J84" s="36" t="s">
        <v>48</v>
      </c>
      <c r="K84" s="47" t="s">
        <v>61</v>
      </c>
      <c r="L84" s="32">
        <v>2036</v>
      </c>
      <c r="M84" s="51" t="s">
        <v>67</v>
      </c>
      <c r="N84" s="39">
        <v>232.05</v>
      </c>
      <c r="O84" s="36" t="s">
        <v>61</v>
      </c>
      <c r="P84" s="36" t="s">
        <v>51</v>
      </c>
      <c r="Q84" s="39" t="s">
        <v>73</v>
      </c>
      <c r="R84" s="32">
        <v>839.16</v>
      </c>
      <c r="S84" s="39">
        <v>438.5</v>
      </c>
      <c r="T84" s="39" t="s">
        <v>53</v>
      </c>
      <c r="U84" s="39">
        <v>970</v>
      </c>
      <c r="V84" s="39">
        <v>1</v>
      </c>
      <c r="W84" s="39">
        <v>0</v>
      </c>
      <c r="X84" s="39">
        <v>1</v>
      </c>
      <c r="Y84" s="39" t="s">
        <v>54</v>
      </c>
      <c r="Z84" s="39" t="s">
        <v>55</v>
      </c>
      <c r="AA84" s="39">
        <v>450</v>
      </c>
      <c r="AB84" s="39">
        <v>1</v>
      </c>
      <c r="AC84" s="39">
        <v>0</v>
      </c>
      <c r="AD84" s="39">
        <v>1</v>
      </c>
      <c r="AE84" s="39" t="s">
        <v>54</v>
      </c>
      <c r="AF84" s="39" t="s">
        <v>53</v>
      </c>
      <c r="AG84" s="39">
        <v>340</v>
      </c>
      <c r="AH84" s="39">
        <v>1</v>
      </c>
      <c r="AI84" s="39">
        <v>1</v>
      </c>
      <c r="AJ84" s="39" t="s">
        <v>56</v>
      </c>
      <c r="AK84" s="39" t="s">
        <v>53</v>
      </c>
      <c r="AL84" s="32">
        <v>200</v>
      </c>
      <c r="AM84" s="39" t="s">
        <v>53</v>
      </c>
      <c r="AN84" s="39">
        <v>665</v>
      </c>
      <c r="AO84" s="39">
        <v>1</v>
      </c>
      <c r="AP84" s="39" t="s">
        <v>56</v>
      </c>
      <c r="AQ84" s="40">
        <v>1989</v>
      </c>
      <c r="AR84" s="40">
        <v>5</v>
      </c>
      <c r="AS84" s="40">
        <v>1</v>
      </c>
      <c r="AT84" s="30">
        <v>39</v>
      </c>
      <c r="AU84" s="41">
        <v>1901.1</v>
      </c>
      <c r="AV84" s="49">
        <v>1154.5</v>
      </c>
      <c r="AW84" s="32">
        <v>102.3</v>
      </c>
      <c r="AX84" s="43">
        <v>194.72</v>
      </c>
      <c r="AY84" s="44">
        <f>'[1]2014г.'!R84+2</f>
        <v>32</v>
      </c>
      <c r="AZ84" s="44">
        <f>'[1]2014г.'!S84+2</f>
        <v>27</v>
      </c>
      <c r="BA84" s="44">
        <f>'[1]2014г.'!T84+2</f>
        <v>22</v>
      </c>
      <c r="BB84" s="44">
        <f>'[1]2014г.'!U84+2</f>
        <v>12</v>
      </c>
      <c r="BC84" s="53" t="s">
        <v>231</v>
      </c>
      <c r="BD84" s="32">
        <v>1063</v>
      </c>
    </row>
    <row r="85" spans="1:56" ht="15" customHeight="1" x14ac:dyDescent="0.25">
      <c r="A85" s="25">
        <v>79</v>
      </c>
      <c r="B85" s="29" t="s">
        <v>232</v>
      </c>
      <c r="C85" s="30">
        <v>299.22000000000003</v>
      </c>
      <c r="D85" s="58"/>
      <c r="E85" s="32"/>
      <c r="F85" s="32">
        <f t="shared" si="2"/>
        <v>3372.2</v>
      </c>
      <c r="G85" s="32">
        <v>102</v>
      </c>
      <c r="H85" s="60">
        <f t="shared" si="3"/>
        <v>3671.42</v>
      </c>
      <c r="I85" s="35" t="s">
        <v>233</v>
      </c>
      <c r="J85" s="36" t="s">
        <v>48</v>
      </c>
      <c r="K85" s="47" t="s">
        <v>61</v>
      </c>
      <c r="L85" s="32">
        <v>2564.64</v>
      </c>
      <c r="M85" s="32">
        <v>131.52000000000001</v>
      </c>
      <c r="N85" s="39">
        <v>249.9</v>
      </c>
      <c r="O85" s="36" t="s">
        <v>61</v>
      </c>
      <c r="P85" s="36" t="s">
        <v>51</v>
      </c>
      <c r="Q85" s="39" t="s">
        <v>105</v>
      </c>
      <c r="R85" s="32">
        <v>1113.2</v>
      </c>
      <c r="S85" s="39">
        <v>700.5</v>
      </c>
      <c r="T85" s="39" t="s">
        <v>53</v>
      </c>
      <c r="U85" s="39">
        <v>2185</v>
      </c>
      <c r="V85" s="39">
        <v>1</v>
      </c>
      <c r="W85" s="39">
        <v>1</v>
      </c>
      <c r="X85" s="39">
        <v>1</v>
      </c>
      <c r="Y85" s="39" t="s">
        <v>54</v>
      </c>
      <c r="Z85" s="39" t="s">
        <v>55</v>
      </c>
      <c r="AA85" s="39">
        <v>960</v>
      </c>
      <c r="AB85" s="39">
        <v>1</v>
      </c>
      <c r="AC85" s="39">
        <v>1</v>
      </c>
      <c r="AD85" s="39">
        <v>1</v>
      </c>
      <c r="AE85" s="39" t="s">
        <v>56</v>
      </c>
      <c r="AF85" s="39" t="s">
        <v>53</v>
      </c>
      <c r="AG85" s="39">
        <v>510</v>
      </c>
      <c r="AH85" s="39">
        <v>1</v>
      </c>
      <c r="AI85" s="39">
        <v>1</v>
      </c>
      <c r="AJ85" s="39" t="s">
        <v>56</v>
      </c>
      <c r="AK85" s="39" t="s">
        <v>53</v>
      </c>
      <c r="AL85" s="32">
        <v>380</v>
      </c>
      <c r="AM85" s="39" t="s">
        <v>53</v>
      </c>
      <c r="AN85" s="39">
        <v>400</v>
      </c>
      <c r="AO85" s="39">
        <v>2</v>
      </c>
      <c r="AP85" s="39" t="s">
        <v>56</v>
      </c>
      <c r="AQ85" s="40">
        <v>2007</v>
      </c>
      <c r="AR85" s="40">
        <v>5</v>
      </c>
      <c r="AS85" s="40">
        <v>3</v>
      </c>
      <c r="AT85" s="30">
        <v>55</v>
      </c>
      <c r="AU85" s="41">
        <v>3372.2</v>
      </c>
      <c r="AV85" s="49">
        <v>1726.3</v>
      </c>
      <c r="AW85" s="41"/>
      <c r="AX85" s="43">
        <v>299.22000000000003</v>
      </c>
      <c r="AY85" s="44">
        <f>'[1]2014г.'!R85+2</f>
        <v>7</v>
      </c>
      <c r="AZ85" s="44">
        <f>'[1]2014г.'!S85+2</f>
        <v>7</v>
      </c>
      <c r="BA85" s="44">
        <f>'[1]2014г.'!T85+2</f>
        <v>7</v>
      </c>
      <c r="BB85" s="44">
        <f>'[1]2014г.'!U85+2</f>
        <v>7</v>
      </c>
      <c r="BC85" s="53" t="s">
        <v>234</v>
      </c>
      <c r="BD85" s="32">
        <v>3803</v>
      </c>
    </row>
    <row r="86" spans="1:56" ht="15" customHeight="1" x14ac:dyDescent="0.25">
      <c r="A86" s="25">
        <v>80</v>
      </c>
      <c r="B86" s="29" t="s">
        <v>235</v>
      </c>
      <c r="C86" s="30">
        <v>207.56</v>
      </c>
      <c r="D86" s="58">
        <v>90.9</v>
      </c>
      <c r="E86" s="32">
        <v>670.8</v>
      </c>
      <c r="F86" s="32">
        <f t="shared" si="2"/>
        <v>2616</v>
      </c>
      <c r="G86" s="32">
        <v>145</v>
      </c>
      <c r="H86" s="60">
        <f t="shared" si="3"/>
        <v>3585.26</v>
      </c>
      <c r="I86" s="35" t="s">
        <v>47</v>
      </c>
      <c r="J86" s="36" t="s">
        <v>48</v>
      </c>
      <c r="K86" s="47" t="s">
        <v>61</v>
      </c>
      <c r="L86" s="32">
        <v>1852.74</v>
      </c>
      <c r="M86" s="32">
        <v>171.4</v>
      </c>
      <c r="N86" s="39">
        <v>529.20000000000005</v>
      </c>
      <c r="O86" s="36" t="s">
        <v>50</v>
      </c>
      <c r="P86" s="36" t="s">
        <v>51</v>
      </c>
      <c r="Q86" s="39" t="s">
        <v>105</v>
      </c>
      <c r="R86" s="32">
        <v>1143</v>
      </c>
      <c r="S86" s="39">
        <v>780.08</v>
      </c>
      <c r="T86" s="39" t="s">
        <v>53</v>
      </c>
      <c r="U86" s="39">
        <v>1380</v>
      </c>
      <c r="V86" s="39">
        <v>1</v>
      </c>
      <c r="W86" s="39">
        <v>0</v>
      </c>
      <c r="X86" s="39">
        <v>1</v>
      </c>
      <c r="Y86" s="39" t="s">
        <v>54</v>
      </c>
      <c r="Z86" s="39" t="s">
        <v>55</v>
      </c>
      <c r="AA86" s="39">
        <v>270</v>
      </c>
      <c r="AB86" s="39">
        <v>1</v>
      </c>
      <c r="AC86" s="39">
        <v>0</v>
      </c>
      <c r="AD86" s="39">
        <v>1</v>
      </c>
      <c r="AE86" s="39" t="s">
        <v>54</v>
      </c>
      <c r="AF86" s="39" t="s">
        <v>53</v>
      </c>
      <c r="AG86" s="39">
        <v>270</v>
      </c>
      <c r="AH86" s="39">
        <v>1</v>
      </c>
      <c r="AI86" s="39">
        <v>1</v>
      </c>
      <c r="AJ86" s="39" t="s">
        <v>56</v>
      </c>
      <c r="AK86" s="39" t="s">
        <v>53</v>
      </c>
      <c r="AL86" s="32">
        <v>300</v>
      </c>
      <c r="AM86" s="39" t="s">
        <v>53</v>
      </c>
      <c r="AN86" s="39">
        <v>532</v>
      </c>
      <c r="AO86" s="39">
        <v>1</v>
      </c>
      <c r="AP86" s="39" t="s">
        <v>56</v>
      </c>
      <c r="AQ86" s="40">
        <v>1973</v>
      </c>
      <c r="AR86" s="40">
        <v>5</v>
      </c>
      <c r="AS86" s="40">
        <v>4</v>
      </c>
      <c r="AT86" s="30">
        <v>56</v>
      </c>
      <c r="AU86" s="41">
        <v>2706.9</v>
      </c>
      <c r="AV86" s="49">
        <v>1826.8</v>
      </c>
      <c r="AW86" s="32">
        <v>670.8</v>
      </c>
      <c r="AX86" s="43">
        <v>207.56</v>
      </c>
      <c r="AY86" s="44">
        <f>'[1]2014г.'!R86+2</f>
        <v>33</v>
      </c>
      <c r="AZ86" s="44">
        <f>'[1]2014г.'!S86+2</f>
        <v>17</v>
      </c>
      <c r="BA86" s="44">
        <f>'[1]2014г.'!T86+2</f>
        <v>12</v>
      </c>
      <c r="BB86" s="44">
        <f>'[1]2014г.'!U86+2</f>
        <v>12</v>
      </c>
      <c r="BC86" s="53" t="s">
        <v>236</v>
      </c>
      <c r="BD86" s="32">
        <v>1957</v>
      </c>
    </row>
    <row r="87" spans="1:56" ht="15" customHeight="1" x14ac:dyDescent="0.25">
      <c r="A87" s="25">
        <v>81</v>
      </c>
      <c r="B87" s="29" t="s">
        <v>237</v>
      </c>
      <c r="C87" s="30">
        <v>671</v>
      </c>
      <c r="D87" s="43">
        <v>429</v>
      </c>
      <c r="E87" s="32">
        <v>18.2</v>
      </c>
      <c r="F87" s="32">
        <f t="shared" si="2"/>
        <v>4915</v>
      </c>
      <c r="G87" s="32">
        <v>199</v>
      </c>
      <c r="H87" s="60">
        <f t="shared" si="3"/>
        <v>6033.2</v>
      </c>
      <c r="I87" s="35" t="s">
        <v>238</v>
      </c>
      <c r="J87" s="36" t="s">
        <v>48</v>
      </c>
      <c r="K87" s="65" t="s">
        <v>61</v>
      </c>
      <c r="L87" s="32">
        <v>4235.3999999999996</v>
      </c>
      <c r="M87" s="32">
        <v>271.5</v>
      </c>
      <c r="N87" s="36">
        <v>657.94</v>
      </c>
      <c r="O87" s="36" t="s">
        <v>61</v>
      </c>
      <c r="P87" s="36" t="s">
        <v>51</v>
      </c>
      <c r="Q87" s="39" t="s">
        <v>105</v>
      </c>
      <c r="R87" s="32">
        <v>2008</v>
      </c>
      <c r="S87" s="39">
        <v>1450</v>
      </c>
      <c r="T87" s="39" t="s">
        <v>53</v>
      </c>
      <c r="U87" s="39">
        <v>3353</v>
      </c>
      <c r="V87" s="39">
        <v>1</v>
      </c>
      <c r="W87" s="39">
        <v>1</v>
      </c>
      <c r="X87" s="39">
        <v>1</v>
      </c>
      <c r="Y87" s="39" t="s">
        <v>54</v>
      </c>
      <c r="Z87" s="39" t="s">
        <v>55</v>
      </c>
      <c r="AA87" s="39">
        <v>1155</v>
      </c>
      <c r="AB87" s="39">
        <v>1</v>
      </c>
      <c r="AC87" s="39">
        <v>1</v>
      </c>
      <c r="AD87" s="39">
        <v>1</v>
      </c>
      <c r="AE87" s="39" t="s">
        <v>56</v>
      </c>
      <c r="AF87" s="39" t="s">
        <v>53</v>
      </c>
      <c r="AG87" s="39">
        <v>608</v>
      </c>
      <c r="AH87" s="39">
        <v>1</v>
      </c>
      <c r="AI87" s="39">
        <v>1</v>
      </c>
      <c r="AJ87" s="39" t="s">
        <v>56</v>
      </c>
      <c r="AK87" s="39" t="s">
        <v>53</v>
      </c>
      <c r="AL87" s="32">
        <v>881</v>
      </c>
      <c r="AM87" s="39" t="s">
        <v>53</v>
      </c>
      <c r="AN87" s="39">
        <v>800</v>
      </c>
      <c r="AO87" s="39">
        <v>2</v>
      </c>
      <c r="AP87" s="39" t="s">
        <v>56</v>
      </c>
      <c r="AQ87" s="40">
        <v>2012</v>
      </c>
      <c r="AR87" s="40">
        <v>5</v>
      </c>
      <c r="AS87" s="40">
        <v>6</v>
      </c>
      <c r="AT87" s="30">
        <v>108</v>
      </c>
      <c r="AU87" s="41">
        <v>5344</v>
      </c>
      <c r="AV87" s="49">
        <v>2946.7</v>
      </c>
      <c r="AW87" s="32">
        <v>18.2</v>
      </c>
      <c r="AX87" s="62">
        <v>671</v>
      </c>
      <c r="AY87" s="44">
        <f>'[1]2014г.'!R87+2</f>
        <v>4</v>
      </c>
      <c r="AZ87" s="44">
        <f>'[1]2014г.'!S87+2</f>
        <v>4</v>
      </c>
      <c r="BA87" s="44">
        <f>'[1]2014г.'!T87+2</f>
        <v>4</v>
      </c>
      <c r="BB87" s="44">
        <f>'[1]2014г.'!U87+2</f>
        <v>4</v>
      </c>
      <c r="BC87" s="53" t="s">
        <v>239</v>
      </c>
      <c r="BD87" s="32">
        <v>3257</v>
      </c>
    </row>
    <row r="88" spans="1:56" ht="15" customHeight="1" x14ac:dyDescent="0.25">
      <c r="A88" s="25">
        <v>82</v>
      </c>
      <c r="B88" s="29" t="s">
        <v>240</v>
      </c>
      <c r="C88" s="30">
        <v>375.2</v>
      </c>
      <c r="D88" s="50"/>
      <c r="E88" s="32"/>
      <c r="F88" s="32">
        <f t="shared" ref="F88:F105" si="4">AU88-D88</f>
        <v>4044.6</v>
      </c>
      <c r="G88" s="32">
        <v>211</v>
      </c>
      <c r="H88" s="60">
        <f t="shared" ref="H88:H105" si="5">AU88+C88+E88</f>
        <v>4419.8</v>
      </c>
      <c r="I88" s="35" t="s">
        <v>47</v>
      </c>
      <c r="J88" s="36" t="s">
        <v>241</v>
      </c>
      <c r="K88" s="47" t="s">
        <v>61</v>
      </c>
      <c r="L88" s="32">
        <v>3435.4</v>
      </c>
      <c r="M88" s="51" t="s">
        <v>67</v>
      </c>
      <c r="N88" s="39">
        <v>623.70000000000005</v>
      </c>
      <c r="O88" s="36" t="s">
        <v>61</v>
      </c>
      <c r="P88" s="36" t="s">
        <v>51</v>
      </c>
      <c r="Q88" s="39" t="s">
        <v>73</v>
      </c>
      <c r="R88" s="32">
        <v>1101.4000000000001</v>
      </c>
      <c r="S88" s="39">
        <v>892.22</v>
      </c>
      <c r="T88" s="39" t="s">
        <v>53</v>
      </c>
      <c r="U88" s="39">
        <v>1620</v>
      </c>
      <c r="V88" s="39">
        <v>1</v>
      </c>
      <c r="W88" s="39">
        <v>0</v>
      </c>
      <c r="X88" s="39">
        <v>1</v>
      </c>
      <c r="Y88" s="39" t="s">
        <v>54</v>
      </c>
      <c r="Z88" s="39" t="s">
        <v>55</v>
      </c>
      <c r="AA88" s="39">
        <v>570</v>
      </c>
      <c r="AB88" s="39">
        <v>1</v>
      </c>
      <c r="AC88" s="39">
        <v>0</v>
      </c>
      <c r="AD88" s="39">
        <v>1</v>
      </c>
      <c r="AE88" s="39" t="s">
        <v>54</v>
      </c>
      <c r="AF88" s="39" t="s">
        <v>53</v>
      </c>
      <c r="AG88" s="39">
        <v>333</v>
      </c>
      <c r="AH88" s="39">
        <v>1</v>
      </c>
      <c r="AI88" s="39">
        <v>1</v>
      </c>
      <c r="AJ88" s="39" t="s">
        <v>56</v>
      </c>
      <c r="AK88" s="39" t="s">
        <v>53</v>
      </c>
      <c r="AL88" s="32">
        <v>480</v>
      </c>
      <c r="AM88" s="39" t="s">
        <v>53</v>
      </c>
      <c r="AN88" s="39">
        <v>665</v>
      </c>
      <c r="AO88" s="39">
        <v>1</v>
      </c>
      <c r="AP88" s="39" t="s">
        <v>56</v>
      </c>
      <c r="AQ88" s="40">
        <v>1993</v>
      </c>
      <c r="AR88" s="40">
        <v>5</v>
      </c>
      <c r="AS88" s="40">
        <v>5</v>
      </c>
      <c r="AT88" s="30">
        <v>74</v>
      </c>
      <c r="AU88" s="41">
        <v>4044.6</v>
      </c>
      <c r="AV88" s="49">
        <v>2452.9</v>
      </c>
      <c r="AW88" s="41"/>
      <c r="AX88" s="43">
        <v>375.2</v>
      </c>
      <c r="AY88" s="44">
        <f>'[1]2014г.'!R88+2</f>
        <v>37</v>
      </c>
      <c r="AZ88" s="44">
        <f>'[1]2014г.'!S88+2</f>
        <v>42</v>
      </c>
      <c r="BA88" s="44">
        <f>'[1]2014г.'!T88+2</f>
        <v>22</v>
      </c>
      <c r="BB88" s="44">
        <f>'[1]2014г.'!U88+2</f>
        <v>12</v>
      </c>
      <c r="BC88" s="53" t="s">
        <v>242</v>
      </c>
      <c r="BD88" s="32">
        <v>2084</v>
      </c>
    </row>
    <row r="89" spans="1:56" ht="15" customHeight="1" x14ac:dyDescent="0.25">
      <c r="A89" s="25">
        <v>83</v>
      </c>
      <c r="B89" s="29" t="s">
        <v>243</v>
      </c>
      <c r="C89" s="30">
        <v>391.08</v>
      </c>
      <c r="D89" s="50"/>
      <c r="E89" s="32"/>
      <c r="F89" s="32">
        <f t="shared" si="4"/>
        <v>3981.8</v>
      </c>
      <c r="G89" s="32">
        <v>205</v>
      </c>
      <c r="H89" s="60">
        <f t="shared" si="5"/>
        <v>4372.88</v>
      </c>
      <c r="I89" s="35" t="s">
        <v>47</v>
      </c>
      <c r="J89" s="36" t="s">
        <v>48</v>
      </c>
      <c r="K89" s="65" t="s">
        <v>61</v>
      </c>
      <c r="L89" s="32">
        <v>3070.58</v>
      </c>
      <c r="M89" s="32">
        <v>192.3</v>
      </c>
      <c r="N89" s="36">
        <v>521.38</v>
      </c>
      <c r="O89" s="36" t="s">
        <v>61</v>
      </c>
      <c r="P89" s="36" t="s">
        <v>51</v>
      </c>
      <c r="Q89" s="39" t="s">
        <v>52</v>
      </c>
      <c r="R89" s="32">
        <v>1522.34</v>
      </c>
      <c r="S89" s="39">
        <v>882.2</v>
      </c>
      <c r="T89" s="39" t="s">
        <v>53</v>
      </c>
      <c r="U89" s="39">
        <v>1360</v>
      </c>
      <c r="V89" s="39">
        <v>1</v>
      </c>
      <c r="W89" s="39">
        <v>0</v>
      </c>
      <c r="X89" s="39">
        <v>1</v>
      </c>
      <c r="Y89" s="39" t="s">
        <v>54</v>
      </c>
      <c r="Z89" s="39" t="s">
        <v>55</v>
      </c>
      <c r="AA89" s="39">
        <v>660</v>
      </c>
      <c r="AB89" s="39">
        <v>1</v>
      </c>
      <c r="AC89" s="39">
        <v>0</v>
      </c>
      <c r="AD89" s="39">
        <v>1</v>
      </c>
      <c r="AE89" s="39" t="s">
        <v>54</v>
      </c>
      <c r="AF89" s="39" t="s">
        <v>53</v>
      </c>
      <c r="AG89" s="39">
        <v>370</v>
      </c>
      <c r="AH89" s="39">
        <v>1</v>
      </c>
      <c r="AI89" s="39">
        <v>1</v>
      </c>
      <c r="AJ89" s="39" t="s">
        <v>56</v>
      </c>
      <c r="AK89" s="39" t="s">
        <v>53</v>
      </c>
      <c r="AL89" s="32">
        <v>560</v>
      </c>
      <c r="AM89" s="39" t="s">
        <v>53</v>
      </c>
      <c r="AN89" s="39">
        <v>800</v>
      </c>
      <c r="AO89" s="39">
        <v>1</v>
      </c>
      <c r="AP89" s="39" t="s">
        <v>56</v>
      </c>
      <c r="AQ89" s="40">
        <v>1988</v>
      </c>
      <c r="AR89" s="40">
        <v>5</v>
      </c>
      <c r="AS89" s="40">
        <v>6</v>
      </c>
      <c r="AT89" s="30">
        <v>75</v>
      </c>
      <c r="AU89" s="41">
        <v>3981.8</v>
      </c>
      <c r="AV89" s="49">
        <v>2520.3000000000002</v>
      </c>
      <c r="AW89" s="41"/>
      <c r="AX89" s="43">
        <v>391.08</v>
      </c>
      <c r="AY89" s="44">
        <f>'[1]2014г.'!R89+2</f>
        <v>27</v>
      </c>
      <c r="AZ89" s="44">
        <f>'[1]2014г.'!S89+2</f>
        <v>27</v>
      </c>
      <c r="BA89" s="44">
        <f>'[1]2014г.'!T89+2</f>
        <v>22</v>
      </c>
      <c r="BB89" s="44">
        <f>'[1]2014г.'!U89+2</f>
        <v>12</v>
      </c>
      <c r="BC89" s="53" t="s">
        <v>244</v>
      </c>
      <c r="BD89" s="32">
        <v>3485</v>
      </c>
    </row>
    <row r="90" spans="1:56" ht="15" customHeight="1" x14ac:dyDescent="0.25">
      <c r="A90" s="25">
        <v>84</v>
      </c>
      <c r="B90" s="29" t="s">
        <v>245</v>
      </c>
      <c r="C90" s="30">
        <v>367.92</v>
      </c>
      <c r="D90" s="50">
        <v>108.4</v>
      </c>
      <c r="E90" s="32"/>
      <c r="F90" s="32">
        <f t="shared" si="4"/>
        <v>4064.7999999999997</v>
      </c>
      <c r="G90" s="32">
        <v>211</v>
      </c>
      <c r="H90" s="60">
        <f t="shared" si="5"/>
        <v>4541.12</v>
      </c>
      <c r="I90" s="35" t="s">
        <v>47</v>
      </c>
      <c r="J90" s="36" t="s">
        <v>48</v>
      </c>
      <c r="K90" s="65" t="s">
        <v>61</v>
      </c>
      <c r="L90" s="32">
        <v>3168.48</v>
      </c>
      <c r="M90" s="32">
        <v>176.64</v>
      </c>
      <c r="N90" s="36">
        <v>562.55999999999995</v>
      </c>
      <c r="O90" s="36" t="s">
        <v>61</v>
      </c>
      <c r="P90" s="36" t="s">
        <v>51</v>
      </c>
      <c r="Q90" s="39" t="s">
        <v>62</v>
      </c>
      <c r="R90" s="32">
        <v>1628.4</v>
      </c>
      <c r="S90" s="39">
        <v>950</v>
      </c>
      <c r="T90" s="39" t="s">
        <v>53</v>
      </c>
      <c r="U90" s="39">
        <v>2195</v>
      </c>
      <c r="V90" s="39">
        <v>1</v>
      </c>
      <c r="W90" s="39">
        <v>0</v>
      </c>
      <c r="X90" s="39">
        <v>1</v>
      </c>
      <c r="Y90" s="39" t="s">
        <v>54</v>
      </c>
      <c r="Z90" s="39" t="s">
        <v>55</v>
      </c>
      <c r="AA90" s="39">
        <v>1030</v>
      </c>
      <c r="AB90" s="39">
        <v>1</v>
      </c>
      <c r="AC90" s="39">
        <v>0</v>
      </c>
      <c r="AD90" s="39">
        <v>1</v>
      </c>
      <c r="AE90" s="39" t="s">
        <v>54</v>
      </c>
      <c r="AF90" s="39" t="s">
        <v>53</v>
      </c>
      <c r="AG90" s="39">
        <v>678</v>
      </c>
      <c r="AH90" s="39">
        <v>1</v>
      </c>
      <c r="AI90" s="39">
        <v>1</v>
      </c>
      <c r="AJ90" s="39" t="s">
        <v>56</v>
      </c>
      <c r="AK90" s="39" t="s">
        <v>53</v>
      </c>
      <c r="AL90" s="32">
        <v>438</v>
      </c>
      <c r="AM90" s="39" t="s">
        <v>53</v>
      </c>
      <c r="AN90" s="39">
        <v>800</v>
      </c>
      <c r="AO90" s="39">
        <v>1</v>
      </c>
      <c r="AP90" s="39" t="s">
        <v>56</v>
      </c>
      <c r="AQ90" s="40">
        <v>1979</v>
      </c>
      <c r="AR90" s="40">
        <v>5</v>
      </c>
      <c r="AS90" s="40">
        <v>6</v>
      </c>
      <c r="AT90" s="30">
        <v>80</v>
      </c>
      <c r="AU90" s="41">
        <v>4173.2</v>
      </c>
      <c r="AV90" s="63">
        <v>2589</v>
      </c>
      <c r="AW90" s="41"/>
      <c r="AX90" s="43">
        <v>367.92</v>
      </c>
      <c r="AY90" s="44">
        <f>'[1]2014г.'!R90+2</f>
        <v>25</v>
      </c>
      <c r="AZ90" s="44">
        <f>'[1]2014г.'!S90+2</f>
        <v>17</v>
      </c>
      <c r="BA90" s="44">
        <f>'[1]2014г.'!T90+2</f>
        <v>27</v>
      </c>
      <c r="BB90" s="44">
        <f>'[1]2014г.'!U90+2</f>
        <v>12</v>
      </c>
      <c r="BC90" s="53" t="s">
        <v>246</v>
      </c>
      <c r="BD90" s="32">
        <v>3276</v>
      </c>
    </row>
    <row r="91" spans="1:56" ht="15" customHeight="1" x14ac:dyDescent="0.25">
      <c r="A91" s="25">
        <v>85</v>
      </c>
      <c r="B91" s="29" t="s">
        <v>247</v>
      </c>
      <c r="C91" s="30">
        <v>74.260000000000005</v>
      </c>
      <c r="D91" s="50"/>
      <c r="E91" s="32"/>
      <c r="F91" s="32">
        <f t="shared" si="4"/>
        <v>634.79999999999995</v>
      </c>
      <c r="G91" s="32">
        <v>47</v>
      </c>
      <c r="H91" s="60">
        <f t="shared" si="5"/>
        <v>709.06</v>
      </c>
      <c r="I91" s="35" t="s">
        <v>248</v>
      </c>
      <c r="J91" s="36" t="s">
        <v>48</v>
      </c>
      <c r="K91" s="47" t="s">
        <v>61</v>
      </c>
      <c r="L91" s="32">
        <v>537.85</v>
      </c>
      <c r="M91" s="32">
        <v>56.62</v>
      </c>
      <c r="N91" s="39">
        <v>123.4</v>
      </c>
      <c r="O91" s="36" t="s">
        <v>68</v>
      </c>
      <c r="P91" s="36" t="s">
        <v>51</v>
      </c>
      <c r="Q91" s="39" t="s">
        <v>62</v>
      </c>
      <c r="R91" s="32">
        <v>552.79999999999995</v>
      </c>
      <c r="S91" s="39"/>
      <c r="T91" s="39" t="s">
        <v>53</v>
      </c>
      <c r="U91" s="39">
        <v>552.76</v>
      </c>
      <c r="V91" s="39">
        <v>1</v>
      </c>
      <c r="W91" s="39">
        <v>0</v>
      </c>
      <c r="X91" s="39">
        <v>0</v>
      </c>
      <c r="Y91" s="39" t="s">
        <v>56</v>
      </c>
      <c r="Z91" s="39" t="s">
        <v>55</v>
      </c>
      <c r="AA91" s="39">
        <v>170</v>
      </c>
      <c r="AB91" s="39">
        <v>1</v>
      </c>
      <c r="AC91" s="39">
        <v>0</v>
      </c>
      <c r="AD91" s="39">
        <v>1</v>
      </c>
      <c r="AE91" s="39" t="s">
        <v>56</v>
      </c>
      <c r="AF91" s="39" t="s">
        <v>53</v>
      </c>
      <c r="AG91" s="39">
        <v>170</v>
      </c>
      <c r="AH91" s="39">
        <v>1</v>
      </c>
      <c r="AI91" s="39">
        <v>1</v>
      </c>
      <c r="AJ91" s="39" t="s">
        <v>56</v>
      </c>
      <c r="AK91" s="39" t="s">
        <v>53</v>
      </c>
      <c r="AL91" s="32">
        <v>50</v>
      </c>
      <c r="AM91" s="39" t="s">
        <v>53</v>
      </c>
      <c r="AN91" s="39">
        <v>60</v>
      </c>
      <c r="AO91" s="39">
        <v>1</v>
      </c>
      <c r="AP91" s="39" t="s">
        <v>56</v>
      </c>
      <c r="AQ91" s="40">
        <v>1963</v>
      </c>
      <c r="AR91" s="32"/>
      <c r="AS91" s="32"/>
      <c r="AT91" s="30">
        <v>16</v>
      </c>
      <c r="AU91" s="30">
        <v>634.79999999999995</v>
      </c>
      <c r="AV91" s="52">
        <v>400.4</v>
      </c>
      <c r="AW91" s="30"/>
      <c r="AX91" s="43">
        <v>74.260000000000005</v>
      </c>
      <c r="AY91" s="44">
        <f>'[1]2014г.'!R91+2</f>
        <v>47</v>
      </c>
      <c r="AZ91" s="44">
        <f>'[1]2014г.'!S91+2</f>
        <v>47</v>
      </c>
      <c r="BA91" s="44">
        <f>'[1]2014г.'!T91+2</f>
        <v>37</v>
      </c>
      <c r="BB91" s="44">
        <f>'[1]2014г.'!U91+2</f>
        <v>22</v>
      </c>
      <c r="BC91" s="53" t="s">
        <v>249</v>
      </c>
      <c r="BD91" s="32">
        <v>1017</v>
      </c>
    </row>
    <row r="92" spans="1:56" ht="15" customHeight="1" x14ac:dyDescent="0.25">
      <c r="A92" s="25">
        <v>86</v>
      </c>
      <c r="B92" s="29" t="s">
        <v>250</v>
      </c>
      <c r="C92" s="30">
        <v>258.60000000000002</v>
      </c>
      <c r="D92" s="50">
        <v>415</v>
      </c>
      <c r="E92" s="32">
        <v>63.4</v>
      </c>
      <c r="F92" s="32">
        <f t="shared" si="4"/>
        <v>2711.1</v>
      </c>
      <c r="G92" s="32">
        <v>178</v>
      </c>
      <c r="H92" s="60">
        <f t="shared" si="5"/>
        <v>3448.1</v>
      </c>
      <c r="I92" s="35" t="s">
        <v>47</v>
      </c>
      <c r="J92" s="36" t="s">
        <v>48</v>
      </c>
      <c r="K92" s="47" t="s">
        <v>61</v>
      </c>
      <c r="L92" s="32">
        <v>2393.5</v>
      </c>
      <c r="M92" s="32">
        <v>118.65</v>
      </c>
      <c r="N92" s="39">
        <v>497.73</v>
      </c>
      <c r="O92" s="36" t="s">
        <v>61</v>
      </c>
      <c r="P92" s="36" t="s">
        <v>51</v>
      </c>
      <c r="Q92" s="39" t="s">
        <v>62</v>
      </c>
      <c r="R92" s="32">
        <v>1196.0999999999999</v>
      </c>
      <c r="S92" s="39">
        <v>693.36</v>
      </c>
      <c r="T92" s="39" t="s">
        <v>53</v>
      </c>
      <c r="U92" s="39">
        <v>1490</v>
      </c>
      <c r="V92" s="39">
        <v>1</v>
      </c>
      <c r="W92" s="39">
        <v>0</v>
      </c>
      <c r="X92" s="39">
        <v>1</v>
      </c>
      <c r="Y92" s="39" t="s">
        <v>54</v>
      </c>
      <c r="Z92" s="39" t="s">
        <v>55</v>
      </c>
      <c r="AA92" s="39">
        <v>540</v>
      </c>
      <c r="AB92" s="39">
        <v>1</v>
      </c>
      <c r="AC92" s="39">
        <v>0</v>
      </c>
      <c r="AD92" s="39">
        <v>1</v>
      </c>
      <c r="AE92" s="39" t="s">
        <v>54</v>
      </c>
      <c r="AF92" s="39" t="s">
        <v>53</v>
      </c>
      <c r="AG92" s="39">
        <v>240</v>
      </c>
      <c r="AH92" s="39">
        <v>1</v>
      </c>
      <c r="AI92" s="39">
        <v>1</v>
      </c>
      <c r="AJ92" s="39" t="s">
        <v>56</v>
      </c>
      <c r="AK92" s="39" t="s">
        <v>53</v>
      </c>
      <c r="AL92" s="32">
        <v>480</v>
      </c>
      <c r="AM92" s="39" t="s">
        <v>53</v>
      </c>
      <c r="AN92" s="39">
        <v>600</v>
      </c>
      <c r="AO92" s="39">
        <v>1</v>
      </c>
      <c r="AP92" s="39" t="s">
        <v>56</v>
      </c>
      <c r="AQ92" s="40">
        <v>1972</v>
      </c>
      <c r="AR92" s="40">
        <v>2</v>
      </c>
      <c r="AS92" s="40">
        <v>2</v>
      </c>
      <c r="AT92" s="30">
        <v>78</v>
      </c>
      <c r="AU92" s="41">
        <v>3126.1</v>
      </c>
      <c r="AV92" s="49">
        <v>2081.9</v>
      </c>
      <c r="AW92" s="32">
        <v>63.4</v>
      </c>
      <c r="AX92" s="43">
        <v>258.60000000000002</v>
      </c>
      <c r="AY92" s="44">
        <f>'[1]2014г.'!R92+2</f>
        <v>38</v>
      </c>
      <c r="AZ92" s="44">
        <f>'[1]2014г.'!S92+2</f>
        <v>37</v>
      </c>
      <c r="BA92" s="44">
        <f>'[1]2014г.'!T92+2</f>
        <v>37</v>
      </c>
      <c r="BB92" s="44">
        <f>'[1]2014г.'!U92+2</f>
        <v>12</v>
      </c>
      <c r="BC92" s="53" t="s">
        <v>251</v>
      </c>
      <c r="BD92" s="32">
        <v>2770</v>
      </c>
    </row>
    <row r="93" spans="1:56" ht="15" customHeight="1" x14ac:dyDescent="0.25">
      <c r="A93" s="25">
        <v>87</v>
      </c>
      <c r="B93" s="29" t="s">
        <v>252</v>
      </c>
      <c r="C93" s="30">
        <v>63.4</v>
      </c>
      <c r="D93" s="50">
        <v>30.5</v>
      </c>
      <c r="E93" s="32"/>
      <c r="F93" s="32">
        <f t="shared" si="4"/>
        <v>911.8</v>
      </c>
      <c r="G93" s="32">
        <v>52</v>
      </c>
      <c r="H93" s="60">
        <f t="shared" si="5"/>
        <v>1005.6999999999999</v>
      </c>
      <c r="I93" s="35" t="s">
        <v>47</v>
      </c>
      <c r="J93" s="36" t="s">
        <v>48</v>
      </c>
      <c r="K93" s="47" t="s">
        <v>61</v>
      </c>
      <c r="L93" s="32">
        <v>828.33</v>
      </c>
      <c r="M93" s="51" t="s">
        <v>67</v>
      </c>
      <c r="N93" s="39">
        <v>184.8</v>
      </c>
      <c r="O93" s="36" t="s">
        <v>68</v>
      </c>
      <c r="P93" s="36" t="s">
        <v>51</v>
      </c>
      <c r="Q93" s="39" t="s">
        <v>62</v>
      </c>
      <c r="R93" s="32">
        <v>545.03</v>
      </c>
      <c r="S93" s="39"/>
      <c r="T93" s="39" t="s">
        <v>53</v>
      </c>
      <c r="U93" s="39">
        <v>255</v>
      </c>
      <c r="V93" s="39">
        <v>1</v>
      </c>
      <c r="W93" s="39">
        <v>0</v>
      </c>
      <c r="X93" s="39">
        <v>0</v>
      </c>
      <c r="Y93" s="39" t="s">
        <v>56</v>
      </c>
      <c r="Z93" s="39" t="s">
        <v>55</v>
      </c>
      <c r="AA93" s="39">
        <v>240</v>
      </c>
      <c r="AB93" s="39">
        <v>1</v>
      </c>
      <c r="AC93" s="39">
        <v>0</v>
      </c>
      <c r="AD93" s="39">
        <v>1</v>
      </c>
      <c r="AE93" s="39" t="s">
        <v>56</v>
      </c>
      <c r="AF93" s="39" t="s">
        <v>53</v>
      </c>
      <c r="AG93" s="39">
        <v>240</v>
      </c>
      <c r="AH93" s="39">
        <v>1</v>
      </c>
      <c r="AI93" s="39">
        <v>1</v>
      </c>
      <c r="AJ93" s="39" t="s">
        <v>56</v>
      </c>
      <c r="AK93" s="39" t="s">
        <v>53</v>
      </c>
      <c r="AL93" s="32">
        <v>80</v>
      </c>
      <c r="AM93" s="39" t="s">
        <v>53</v>
      </c>
      <c r="AN93" s="39">
        <v>80</v>
      </c>
      <c r="AO93" s="39">
        <v>1</v>
      </c>
      <c r="AP93" s="39" t="s">
        <v>56</v>
      </c>
      <c r="AQ93" s="40">
        <v>1963</v>
      </c>
      <c r="AR93" s="40">
        <v>3</v>
      </c>
      <c r="AS93" s="40">
        <v>2</v>
      </c>
      <c r="AT93" s="30">
        <v>24</v>
      </c>
      <c r="AU93" s="30">
        <v>942.3</v>
      </c>
      <c r="AV93" s="56">
        <v>631</v>
      </c>
      <c r="AW93" s="30"/>
      <c r="AX93" s="43">
        <v>63.4</v>
      </c>
      <c r="AY93" s="44">
        <f>'[1]2014г.'!R93+2</f>
        <v>47</v>
      </c>
      <c r="AZ93" s="44">
        <f>'[1]2014г.'!S93+2</f>
        <v>47</v>
      </c>
      <c r="BA93" s="44">
        <f>'[1]2014г.'!T93+2</f>
        <v>32</v>
      </c>
      <c r="BB93" s="44">
        <f>'[1]2014г.'!U93+2</f>
        <v>22</v>
      </c>
      <c r="BC93" s="53" t="s">
        <v>253</v>
      </c>
      <c r="BD93" s="32">
        <v>1008</v>
      </c>
    </row>
    <row r="94" spans="1:56" ht="15" customHeight="1" x14ac:dyDescent="0.25">
      <c r="A94" s="25">
        <v>88</v>
      </c>
      <c r="B94" s="29" t="s">
        <v>254</v>
      </c>
      <c r="C94" s="30">
        <v>43.2</v>
      </c>
      <c r="D94" s="50">
        <v>73.599999999999994</v>
      </c>
      <c r="E94" s="32"/>
      <c r="F94" s="32">
        <f t="shared" si="4"/>
        <v>548.79999999999995</v>
      </c>
      <c r="G94" s="32">
        <v>33</v>
      </c>
      <c r="H94" s="60">
        <f t="shared" si="5"/>
        <v>665.6</v>
      </c>
      <c r="I94" s="35" t="s">
        <v>47</v>
      </c>
      <c r="J94" s="36" t="s">
        <v>48</v>
      </c>
      <c r="K94" s="47" t="s">
        <v>61</v>
      </c>
      <c r="L94" s="32">
        <v>556.61</v>
      </c>
      <c r="M94" s="32">
        <v>66.3</v>
      </c>
      <c r="N94" s="39">
        <v>123.9</v>
      </c>
      <c r="O94" s="36" t="s">
        <v>112</v>
      </c>
      <c r="P94" s="36" t="s">
        <v>51</v>
      </c>
      <c r="Q94" s="39" t="s">
        <v>62</v>
      </c>
      <c r="R94" s="32">
        <v>545.03</v>
      </c>
      <c r="S94" s="39"/>
      <c r="T94" s="39" t="s">
        <v>53</v>
      </c>
      <c r="U94" s="39">
        <v>211</v>
      </c>
      <c r="V94" s="39">
        <v>1</v>
      </c>
      <c r="W94" s="39">
        <v>0</v>
      </c>
      <c r="X94" s="39">
        <v>0</v>
      </c>
      <c r="Y94" s="39" t="s">
        <v>56</v>
      </c>
      <c r="Z94" s="39" t="s">
        <v>55</v>
      </c>
      <c r="AA94" s="39">
        <v>170</v>
      </c>
      <c r="AB94" s="39">
        <v>1</v>
      </c>
      <c r="AC94" s="39">
        <v>0</v>
      </c>
      <c r="AD94" s="39">
        <v>1</v>
      </c>
      <c r="AE94" s="39" t="s">
        <v>56</v>
      </c>
      <c r="AF94" s="39" t="s">
        <v>53</v>
      </c>
      <c r="AG94" s="39">
        <v>170</v>
      </c>
      <c r="AH94" s="39">
        <v>1</v>
      </c>
      <c r="AI94" s="39">
        <v>1</v>
      </c>
      <c r="AJ94" s="39" t="s">
        <v>56</v>
      </c>
      <c r="AK94" s="39" t="s">
        <v>53</v>
      </c>
      <c r="AL94" s="32">
        <v>50</v>
      </c>
      <c r="AM94" s="39" t="s">
        <v>53</v>
      </c>
      <c r="AN94" s="39">
        <v>60</v>
      </c>
      <c r="AO94" s="39">
        <v>1</v>
      </c>
      <c r="AP94" s="39" t="s">
        <v>56</v>
      </c>
      <c r="AQ94" s="40">
        <v>1963</v>
      </c>
      <c r="AR94" s="40">
        <v>2</v>
      </c>
      <c r="AS94" s="40">
        <v>2</v>
      </c>
      <c r="AT94" s="30">
        <v>16</v>
      </c>
      <c r="AU94" s="30">
        <v>622.4</v>
      </c>
      <c r="AV94" s="52">
        <v>430.3</v>
      </c>
      <c r="AW94" s="30"/>
      <c r="AX94" s="43">
        <v>43.2</v>
      </c>
      <c r="AY94" s="44">
        <f>'[1]2014г.'!R94+2</f>
        <v>47</v>
      </c>
      <c r="AZ94" s="44">
        <f>'[1]2014г.'!S94+2</f>
        <v>47</v>
      </c>
      <c r="BA94" s="44">
        <f>'[1]2014г.'!T94+2</f>
        <v>32</v>
      </c>
      <c r="BB94" s="44">
        <f>'[1]2014г.'!U94+2</f>
        <v>22</v>
      </c>
      <c r="BC94" s="53" t="s">
        <v>255</v>
      </c>
      <c r="BD94" s="32">
        <v>922</v>
      </c>
    </row>
    <row r="95" spans="1:56" ht="15" customHeight="1" x14ac:dyDescent="0.25">
      <c r="A95" s="25">
        <v>89</v>
      </c>
      <c r="B95" s="29" t="s">
        <v>256</v>
      </c>
      <c r="C95" s="30">
        <v>59.6</v>
      </c>
      <c r="D95" s="50">
        <v>53.6</v>
      </c>
      <c r="E95" s="32"/>
      <c r="F95" s="32">
        <f t="shared" si="4"/>
        <v>490.6</v>
      </c>
      <c r="G95" s="32">
        <v>20</v>
      </c>
      <c r="H95" s="60">
        <f t="shared" si="5"/>
        <v>603.80000000000007</v>
      </c>
      <c r="I95" s="35" t="s">
        <v>47</v>
      </c>
      <c r="J95" s="36" t="s">
        <v>48</v>
      </c>
      <c r="K95" s="47" t="s">
        <v>61</v>
      </c>
      <c r="L95" s="32">
        <v>560.66</v>
      </c>
      <c r="M95" s="51" t="s">
        <v>67</v>
      </c>
      <c r="N95" s="39">
        <v>95.7</v>
      </c>
      <c r="O95" s="36" t="s">
        <v>61</v>
      </c>
      <c r="P95" s="36" t="s">
        <v>51</v>
      </c>
      <c r="Q95" s="39" t="s">
        <v>62</v>
      </c>
      <c r="R95" s="32">
        <v>527.35</v>
      </c>
      <c r="S95" s="39"/>
      <c r="T95" s="39" t="s">
        <v>53</v>
      </c>
      <c r="U95" s="39">
        <v>309</v>
      </c>
      <c r="V95" s="39">
        <v>1</v>
      </c>
      <c r="W95" s="39">
        <v>0</v>
      </c>
      <c r="X95" s="39">
        <v>0</v>
      </c>
      <c r="Y95" s="39" t="s">
        <v>56</v>
      </c>
      <c r="Z95" s="39" t="s">
        <v>55</v>
      </c>
      <c r="AA95" s="39">
        <v>212</v>
      </c>
      <c r="AB95" s="39">
        <v>1</v>
      </c>
      <c r="AC95" s="39">
        <v>0</v>
      </c>
      <c r="AD95" s="39">
        <v>1</v>
      </c>
      <c r="AE95" s="39" t="s">
        <v>56</v>
      </c>
      <c r="AF95" s="39" t="s">
        <v>53</v>
      </c>
      <c r="AG95" s="39">
        <v>206</v>
      </c>
      <c r="AH95" s="39">
        <v>1</v>
      </c>
      <c r="AI95" s="39">
        <v>1</v>
      </c>
      <c r="AJ95" s="39" t="s">
        <v>56</v>
      </c>
      <c r="AK95" s="39" t="s">
        <v>53</v>
      </c>
      <c r="AL95" s="32">
        <v>74</v>
      </c>
      <c r="AM95" s="39" t="s">
        <v>53</v>
      </c>
      <c r="AN95" s="39">
        <v>90</v>
      </c>
      <c r="AO95" s="39">
        <v>1</v>
      </c>
      <c r="AP95" s="39" t="s">
        <v>56</v>
      </c>
      <c r="AQ95" s="40">
        <v>1962</v>
      </c>
      <c r="AR95" s="40">
        <v>2</v>
      </c>
      <c r="AS95" s="40">
        <v>3</v>
      </c>
      <c r="AT95" s="30">
        <v>12</v>
      </c>
      <c r="AU95" s="30">
        <v>544.20000000000005</v>
      </c>
      <c r="AV95" s="52">
        <v>347.3</v>
      </c>
      <c r="AW95" s="30"/>
      <c r="AX95" s="43">
        <v>59.6</v>
      </c>
      <c r="AY95" s="44">
        <f>'[1]2014г.'!R95+2</f>
        <v>49</v>
      </c>
      <c r="AZ95" s="44">
        <f>'[1]2014г.'!S95+2</f>
        <v>47</v>
      </c>
      <c r="BA95" s="44">
        <f>'[1]2014г.'!T95+2</f>
        <v>47</v>
      </c>
      <c r="BB95" s="44">
        <f>'[1]2014г.'!U95+2</f>
        <v>27</v>
      </c>
      <c r="BC95" s="53" t="s">
        <v>257</v>
      </c>
      <c r="BD95" s="32">
        <v>980</v>
      </c>
    </row>
    <row r="96" spans="1:56" ht="15" customHeight="1" x14ac:dyDescent="0.25">
      <c r="A96" s="25">
        <v>90</v>
      </c>
      <c r="B96" s="29" t="s">
        <v>258</v>
      </c>
      <c r="C96" s="30">
        <v>254.04</v>
      </c>
      <c r="D96" s="50">
        <v>62.7</v>
      </c>
      <c r="E96" s="32"/>
      <c r="F96" s="32">
        <f t="shared" si="4"/>
        <v>2765.3</v>
      </c>
      <c r="G96" s="32">
        <v>134</v>
      </c>
      <c r="H96" s="60">
        <f t="shared" si="5"/>
        <v>3082.04</v>
      </c>
      <c r="I96" s="35" t="s">
        <v>47</v>
      </c>
      <c r="J96" s="36" t="s">
        <v>48</v>
      </c>
      <c r="K96" s="47" t="s">
        <v>61</v>
      </c>
      <c r="L96" s="32">
        <v>2174.1999999999998</v>
      </c>
      <c r="M96" s="32">
        <v>139.77000000000001</v>
      </c>
      <c r="N96" s="39">
        <v>384.5</v>
      </c>
      <c r="O96" s="36" t="s">
        <v>61</v>
      </c>
      <c r="P96" s="36" t="s">
        <v>51</v>
      </c>
      <c r="Q96" s="39" t="s">
        <v>62</v>
      </c>
      <c r="R96" s="32">
        <v>1027.5</v>
      </c>
      <c r="S96" s="39">
        <v>635.54</v>
      </c>
      <c r="T96" s="39" t="s">
        <v>53</v>
      </c>
      <c r="U96" s="39">
        <v>1440</v>
      </c>
      <c r="V96" s="39">
        <v>1</v>
      </c>
      <c r="W96" s="39">
        <v>0</v>
      </c>
      <c r="X96" s="39">
        <v>1</v>
      </c>
      <c r="Y96" s="39" t="s">
        <v>54</v>
      </c>
      <c r="Z96" s="39" t="s">
        <v>55</v>
      </c>
      <c r="AA96" s="39">
        <v>540</v>
      </c>
      <c r="AB96" s="39">
        <v>1</v>
      </c>
      <c r="AC96" s="39">
        <v>0</v>
      </c>
      <c r="AD96" s="39">
        <v>1</v>
      </c>
      <c r="AE96" s="39" t="s">
        <v>54</v>
      </c>
      <c r="AF96" s="39" t="s">
        <v>53</v>
      </c>
      <c r="AG96" s="39">
        <v>280</v>
      </c>
      <c r="AH96" s="39">
        <v>1</v>
      </c>
      <c r="AI96" s="39">
        <v>1</v>
      </c>
      <c r="AJ96" s="39" t="s">
        <v>56</v>
      </c>
      <c r="AK96" s="39" t="s">
        <v>53</v>
      </c>
      <c r="AL96" s="32">
        <v>280</v>
      </c>
      <c r="AM96" s="39" t="s">
        <v>53</v>
      </c>
      <c r="AN96" s="39">
        <v>532</v>
      </c>
      <c r="AO96" s="39">
        <v>1</v>
      </c>
      <c r="AP96" s="39" t="s">
        <v>56</v>
      </c>
      <c r="AQ96" s="40">
        <v>1984</v>
      </c>
      <c r="AR96" s="40">
        <v>2</v>
      </c>
      <c r="AS96" s="40">
        <v>4</v>
      </c>
      <c r="AT96" s="30">
        <v>60</v>
      </c>
      <c r="AU96" s="41">
        <v>2828</v>
      </c>
      <c r="AV96" s="49">
        <v>1708.4</v>
      </c>
      <c r="AW96" s="41"/>
      <c r="AX96" s="43">
        <v>254.04</v>
      </c>
      <c r="AY96" s="44">
        <f>'[1]2014г.'!R96+2</f>
        <v>23</v>
      </c>
      <c r="AZ96" s="44">
        <f>'[1]2014г.'!S96+2</f>
        <v>27</v>
      </c>
      <c r="BA96" s="44">
        <f>'[1]2014г.'!T96+2</f>
        <v>27</v>
      </c>
      <c r="BB96" s="44">
        <f>'[1]2014г.'!U96+2</f>
        <v>12</v>
      </c>
      <c r="BC96" s="53" t="s">
        <v>259</v>
      </c>
      <c r="BD96" s="32">
        <v>2276</v>
      </c>
    </row>
    <row r="97" spans="1:56" ht="15" customHeight="1" x14ac:dyDescent="0.25">
      <c r="A97" s="25">
        <v>91</v>
      </c>
      <c r="B97" s="29" t="s">
        <v>260</v>
      </c>
      <c r="C97" s="30">
        <v>36.31</v>
      </c>
      <c r="D97" s="50">
        <v>83.6</v>
      </c>
      <c r="E97" s="32">
        <v>73</v>
      </c>
      <c r="F97" s="32">
        <f t="shared" si="4"/>
        <v>468.29999999999995</v>
      </c>
      <c r="G97" s="32">
        <v>42</v>
      </c>
      <c r="H97" s="60">
        <f t="shared" si="5"/>
        <v>661.21</v>
      </c>
      <c r="I97" s="35" t="s">
        <v>47</v>
      </c>
      <c r="J97" s="36" t="s">
        <v>146</v>
      </c>
      <c r="K97" s="47" t="s">
        <v>61</v>
      </c>
      <c r="L97" s="32">
        <v>551.76</v>
      </c>
      <c r="M97" s="51" t="s">
        <v>67</v>
      </c>
      <c r="N97" s="39">
        <v>127.44</v>
      </c>
      <c r="O97" s="36" t="s">
        <v>61</v>
      </c>
      <c r="P97" s="36" t="s">
        <v>51</v>
      </c>
      <c r="Q97" s="39" t="s">
        <v>62</v>
      </c>
      <c r="R97" s="32">
        <v>547.9</v>
      </c>
      <c r="S97" s="39"/>
      <c r="T97" s="39" t="s">
        <v>53</v>
      </c>
      <c r="U97" s="39">
        <v>211</v>
      </c>
      <c r="V97" s="39">
        <v>1</v>
      </c>
      <c r="W97" s="39">
        <v>0</v>
      </c>
      <c r="X97" s="39">
        <v>0</v>
      </c>
      <c r="Y97" s="39" t="s">
        <v>56</v>
      </c>
      <c r="Z97" s="39" t="s">
        <v>55</v>
      </c>
      <c r="AA97" s="39">
        <v>170</v>
      </c>
      <c r="AB97" s="39">
        <v>1</v>
      </c>
      <c r="AC97" s="39">
        <v>0</v>
      </c>
      <c r="AD97" s="39">
        <v>1</v>
      </c>
      <c r="AE97" s="39" t="s">
        <v>56</v>
      </c>
      <c r="AF97" s="39" t="s">
        <v>53</v>
      </c>
      <c r="AG97" s="39">
        <v>170</v>
      </c>
      <c r="AH97" s="39">
        <v>1</v>
      </c>
      <c r="AI97" s="39">
        <v>1</v>
      </c>
      <c r="AJ97" s="39" t="s">
        <v>56</v>
      </c>
      <c r="AK97" s="39" t="s">
        <v>53</v>
      </c>
      <c r="AL97" s="32">
        <v>50</v>
      </c>
      <c r="AM97" s="39" t="s">
        <v>53</v>
      </c>
      <c r="AN97" s="39">
        <v>60</v>
      </c>
      <c r="AO97" s="39">
        <v>1</v>
      </c>
      <c r="AP97" s="39" t="s">
        <v>56</v>
      </c>
      <c r="AQ97" s="40">
        <v>1962</v>
      </c>
      <c r="AR97" s="40">
        <v>2</v>
      </c>
      <c r="AS97" s="40">
        <v>2</v>
      </c>
      <c r="AT97" s="30">
        <v>14</v>
      </c>
      <c r="AU97" s="30">
        <v>551.9</v>
      </c>
      <c r="AV97" s="52">
        <v>376.2</v>
      </c>
      <c r="AW97" s="32">
        <v>73</v>
      </c>
      <c r="AX97" s="43">
        <v>36.31</v>
      </c>
      <c r="AY97" s="44">
        <f>'[1]2014г.'!R97+2</f>
        <v>49</v>
      </c>
      <c r="AZ97" s="44">
        <f>'[1]2014г.'!S97+2</f>
        <v>47</v>
      </c>
      <c r="BA97" s="44">
        <f>'[1]2014г.'!T97+2</f>
        <v>32</v>
      </c>
      <c r="BB97" s="44">
        <f>'[1]2014г.'!U97+2</f>
        <v>22</v>
      </c>
      <c r="BC97" s="53" t="s">
        <v>261</v>
      </c>
      <c r="BD97" s="32">
        <v>847</v>
      </c>
    </row>
    <row r="98" spans="1:56" ht="15" customHeight="1" x14ac:dyDescent="0.25">
      <c r="A98" s="25">
        <v>92</v>
      </c>
      <c r="B98" s="29" t="s">
        <v>262</v>
      </c>
      <c r="C98" s="30">
        <v>319.8</v>
      </c>
      <c r="D98" s="50"/>
      <c r="E98" s="32"/>
      <c r="F98" s="32">
        <f t="shared" si="4"/>
        <v>2754.9</v>
      </c>
      <c r="G98" s="32">
        <v>144</v>
      </c>
      <c r="H98" s="60">
        <f t="shared" si="5"/>
        <v>3074.7000000000003</v>
      </c>
      <c r="I98" s="35" t="s">
        <v>47</v>
      </c>
      <c r="J98" s="36" t="s">
        <v>48</v>
      </c>
      <c r="K98" s="47" t="s">
        <v>61</v>
      </c>
      <c r="L98" s="32">
        <v>2193.96</v>
      </c>
      <c r="M98" s="32">
        <v>140.04</v>
      </c>
      <c r="N98" s="39">
        <v>465.28</v>
      </c>
      <c r="O98" s="36" t="s">
        <v>61</v>
      </c>
      <c r="P98" s="36" t="s">
        <v>51</v>
      </c>
      <c r="Q98" s="39" t="s">
        <v>105</v>
      </c>
      <c r="R98" s="32">
        <v>1105.51</v>
      </c>
      <c r="S98" s="39">
        <v>604.34</v>
      </c>
      <c r="T98" s="39" t="s">
        <v>53</v>
      </c>
      <c r="U98" s="39">
        <v>1400</v>
      </c>
      <c r="V98" s="39">
        <v>1</v>
      </c>
      <c r="W98" s="39">
        <v>1</v>
      </c>
      <c r="X98" s="39">
        <v>1</v>
      </c>
      <c r="Y98" s="39" t="s">
        <v>54</v>
      </c>
      <c r="Z98" s="39" t="s">
        <v>55</v>
      </c>
      <c r="AA98" s="39">
        <v>480</v>
      </c>
      <c r="AB98" s="39">
        <v>1</v>
      </c>
      <c r="AC98" s="39">
        <v>1</v>
      </c>
      <c r="AD98" s="39">
        <v>1</v>
      </c>
      <c r="AE98" s="39" t="s">
        <v>56</v>
      </c>
      <c r="AF98" s="39" t="s">
        <v>53</v>
      </c>
      <c r="AG98" s="39">
        <v>240</v>
      </c>
      <c r="AH98" s="39">
        <v>1</v>
      </c>
      <c r="AI98" s="39">
        <v>1</v>
      </c>
      <c r="AJ98" s="39" t="s">
        <v>56</v>
      </c>
      <c r="AK98" s="39" t="s">
        <v>53</v>
      </c>
      <c r="AL98" s="32">
        <v>354</v>
      </c>
      <c r="AM98" s="39" t="s">
        <v>53</v>
      </c>
      <c r="AN98" s="39">
        <v>600</v>
      </c>
      <c r="AO98" s="39">
        <v>1</v>
      </c>
      <c r="AP98" s="39" t="s">
        <v>56</v>
      </c>
      <c r="AQ98" s="40">
        <v>1985</v>
      </c>
      <c r="AR98" s="40">
        <v>5</v>
      </c>
      <c r="AS98" s="40">
        <v>4</v>
      </c>
      <c r="AT98" s="30">
        <v>60</v>
      </c>
      <c r="AU98" s="41">
        <v>2754.9</v>
      </c>
      <c r="AV98" s="49">
        <v>1653.2</v>
      </c>
      <c r="AW98" s="41"/>
      <c r="AX98" s="43">
        <v>319.8</v>
      </c>
      <c r="AY98" s="44">
        <f>'[1]2014г.'!R98+2</f>
        <v>14</v>
      </c>
      <c r="AZ98" s="44">
        <f>'[1]2014г.'!S98+2</f>
        <v>12</v>
      </c>
      <c r="BA98" s="44">
        <f>'[1]2014г.'!T98+2</f>
        <v>22</v>
      </c>
      <c r="BB98" s="44">
        <f>'[1]2014г.'!U98+2</f>
        <v>12</v>
      </c>
      <c r="BC98" s="53" t="s">
        <v>263</v>
      </c>
      <c r="BD98" s="32">
        <v>1964</v>
      </c>
    </row>
    <row r="99" spans="1:56" ht="15" customHeight="1" x14ac:dyDescent="0.25">
      <c r="A99" s="25">
        <v>93</v>
      </c>
      <c r="B99" s="29" t="s">
        <v>264</v>
      </c>
      <c r="C99" s="30">
        <v>37.229999999999997</v>
      </c>
      <c r="D99" s="50"/>
      <c r="E99" s="32"/>
      <c r="F99" s="32">
        <f t="shared" si="4"/>
        <v>627.79999999999995</v>
      </c>
      <c r="G99" s="32">
        <v>32</v>
      </c>
      <c r="H99" s="60">
        <f t="shared" si="5"/>
        <v>665.03</v>
      </c>
      <c r="I99" s="35" t="s">
        <v>47</v>
      </c>
      <c r="J99" s="36" t="s">
        <v>48</v>
      </c>
      <c r="K99" s="47" t="s">
        <v>61</v>
      </c>
      <c r="L99" s="32">
        <v>649.1</v>
      </c>
      <c r="M99" s="32">
        <v>57</v>
      </c>
      <c r="N99" s="39">
        <v>128.16</v>
      </c>
      <c r="O99" s="36" t="s">
        <v>61</v>
      </c>
      <c r="P99" s="36" t="s">
        <v>68</v>
      </c>
      <c r="Q99" s="39" t="s">
        <v>62</v>
      </c>
      <c r="R99" s="32">
        <v>576.38</v>
      </c>
      <c r="S99" s="39"/>
      <c r="T99" s="39" t="s">
        <v>53</v>
      </c>
      <c r="U99" s="39">
        <v>205</v>
      </c>
      <c r="V99" s="39">
        <v>1</v>
      </c>
      <c r="W99" s="39">
        <v>0</v>
      </c>
      <c r="X99" s="39">
        <v>0</v>
      </c>
      <c r="Y99" s="39" t="s">
        <v>56</v>
      </c>
      <c r="Z99" s="39" t="s">
        <v>55</v>
      </c>
      <c r="AA99" s="39">
        <v>180</v>
      </c>
      <c r="AB99" s="39">
        <v>1</v>
      </c>
      <c r="AC99" s="39">
        <v>0</v>
      </c>
      <c r="AD99" s="39">
        <v>1</v>
      </c>
      <c r="AE99" s="39" t="s">
        <v>56</v>
      </c>
      <c r="AF99" s="39" t="s">
        <v>53</v>
      </c>
      <c r="AG99" s="39">
        <v>170</v>
      </c>
      <c r="AH99" s="39">
        <v>1</v>
      </c>
      <c r="AI99" s="39">
        <v>1</v>
      </c>
      <c r="AJ99" s="39" t="s">
        <v>56</v>
      </c>
      <c r="AK99" s="39" t="s">
        <v>53</v>
      </c>
      <c r="AL99" s="32">
        <v>50</v>
      </c>
      <c r="AM99" s="39" t="s">
        <v>53</v>
      </c>
      <c r="AN99" s="39">
        <v>60</v>
      </c>
      <c r="AO99" s="39">
        <v>1</v>
      </c>
      <c r="AP99" s="39" t="s">
        <v>56</v>
      </c>
      <c r="AQ99" s="40">
        <v>1964</v>
      </c>
      <c r="AR99" s="40">
        <v>2</v>
      </c>
      <c r="AS99" s="40">
        <v>3</v>
      </c>
      <c r="AT99" s="30">
        <v>16</v>
      </c>
      <c r="AU99" s="30">
        <v>627.79999999999995</v>
      </c>
      <c r="AV99" s="52">
        <v>403.9</v>
      </c>
      <c r="AW99" s="30"/>
      <c r="AX99" s="43">
        <v>37.229999999999997</v>
      </c>
      <c r="AY99" s="44">
        <f>'[1]2014г.'!R99+2</f>
        <v>49</v>
      </c>
      <c r="AZ99" s="44">
        <f>'[1]2014г.'!S99+2</f>
        <v>47</v>
      </c>
      <c r="BA99" s="44">
        <f>'[1]2014г.'!T99+2</f>
        <v>37</v>
      </c>
      <c r="BB99" s="44">
        <f>'[1]2014г.'!U99+2</f>
        <v>22</v>
      </c>
      <c r="BC99" s="53" t="s">
        <v>265</v>
      </c>
      <c r="BD99" s="32">
        <v>1229</v>
      </c>
    </row>
    <row r="100" spans="1:56" ht="15" customHeight="1" x14ac:dyDescent="0.25">
      <c r="A100" s="25">
        <v>94</v>
      </c>
      <c r="B100" s="29" t="s">
        <v>266</v>
      </c>
      <c r="C100" s="30">
        <v>269.12</v>
      </c>
      <c r="D100" s="50"/>
      <c r="E100" s="32">
        <v>103.5</v>
      </c>
      <c r="F100" s="32">
        <f t="shared" si="4"/>
        <v>3245.9</v>
      </c>
      <c r="G100" s="32">
        <v>170</v>
      </c>
      <c r="H100" s="60">
        <f t="shared" si="5"/>
        <v>3618.52</v>
      </c>
      <c r="I100" s="35" t="s">
        <v>47</v>
      </c>
      <c r="J100" s="36" t="s">
        <v>48</v>
      </c>
      <c r="K100" s="47" t="s">
        <v>61</v>
      </c>
      <c r="L100" s="32">
        <v>2517.27</v>
      </c>
      <c r="M100" s="32">
        <v>119.56</v>
      </c>
      <c r="N100" s="39">
        <v>503.9</v>
      </c>
      <c r="O100" s="36" t="s">
        <v>61</v>
      </c>
      <c r="P100" s="36" t="s">
        <v>51</v>
      </c>
      <c r="Q100" s="39" t="s">
        <v>62</v>
      </c>
      <c r="R100" s="32">
        <v>1214.21</v>
      </c>
      <c r="S100" s="39">
        <v>727.3</v>
      </c>
      <c r="T100" s="39" t="s">
        <v>53</v>
      </c>
      <c r="U100" s="39">
        <v>1490</v>
      </c>
      <c r="V100" s="39">
        <v>1</v>
      </c>
      <c r="W100" s="39">
        <v>0</v>
      </c>
      <c r="X100" s="39">
        <v>1</v>
      </c>
      <c r="Y100" s="39" t="s">
        <v>54</v>
      </c>
      <c r="Z100" s="39" t="s">
        <v>55</v>
      </c>
      <c r="AA100" s="39">
        <v>540</v>
      </c>
      <c r="AB100" s="39">
        <v>1</v>
      </c>
      <c r="AC100" s="39">
        <v>0</v>
      </c>
      <c r="AD100" s="39">
        <v>1</v>
      </c>
      <c r="AE100" s="39" t="s">
        <v>54</v>
      </c>
      <c r="AF100" s="39" t="s">
        <v>53</v>
      </c>
      <c r="AG100" s="39">
        <v>240</v>
      </c>
      <c r="AH100" s="39">
        <v>1</v>
      </c>
      <c r="AI100" s="39">
        <v>1</v>
      </c>
      <c r="AJ100" s="39" t="s">
        <v>56</v>
      </c>
      <c r="AK100" s="39" t="s">
        <v>53</v>
      </c>
      <c r="AL100" s="32">
        <v>480</v>
      </c>
      <c r="AM100" s="39" t="s">
        <v>53</v>
      </c>
      <c r="AN100" s="39">
        <v>600</v>
      </c>
      <c r="AO100" s="39">
        <v>1</v>
      </c>
      <c r="AP100" s="39" t="s">
        <v>56</v>
      </c>
      <c r="AQ100" s="40">
        <v>1970</v>
      </c>
      <c r="AR100" s="40">
        <v>5</v>
      </c>
      <c r="AS100" s="40">
        <v>4</v>
      </c>
      <c r="AT100" s="30">
        <v>68</v>
      </c>
      <c r="AU100" s="41">
        <v>3245.9</v>
      </c>
      <c r="AV100" s="49">
        <v>2191.1</v>
      </c>
      <c r="AW100" s="32">
        <v>103.5</v>
      </c>
      <c r="AX100" s="43">
        <v>269.12</v>
      </c>
      <c r="AY100" s="44">
        <f>'[1]2014г.'!R100+2</f>
        <v>39</v>
      </c>
      <c r="AZ100" s="44">
        <f>'[1]2014г.'!S100+2</f>
        <v>47</v>
      </c>
      <c r="BA100" s="44">
        <f>'[1]2014г.'!T100+2</f>
        <v>32</v>
      </c>
      <c r="BB100" s="44">
        <f>'[1]2014г.'!U100+2</f>
        <v>22</v>
      </c>
      <c r="BC100" s="53" t="s">
        <v>267</v>
      </c>
      <c r="BD100" s="32">
        <v>2602</v>
      </c>
    </row>
    <row r="101" spans="1:56" ht="15" customHeight="1" x14ac:dyDescent="0.25">
      <c r="A101" s="25">
        <v>95</v>
      </c>
      <c r="B101" s="29" t="s">
        <v>268</v>
      </c>
      <c r="C101" s="30">
        <v>44.54</v>
      </c>
      <c r="D101" s="50">
        <v>41</v>
      </c>
      <c r="E101" s="32"/>
      <c r="F101" s="32">
        <f t="shared" si="4"/>
        <v>588</v>
      </c>
      <c r="G101" s="32">
        <v>36</v>
      </c>
      <c r="H101" s="60">
        <f t="shared" si="5"/>
        <v>673.54</v>
      </c>
      <c r="I101" s="35" t="s">
        <v>47</v>
      </c>
      <c r="J101" s="36" t="s">
        <v>48</v>
      </c>
      <c r="K101" s="47" t="s">
        <v>61</v>
      </c>
      <c r="L101" s="32">
        <v>549.70000000000005</v>
      </c>
      <c r="M101" s="51" t="s">
        <v>67</v>
      </c>
      <c r="N101" s="39">
        <v>125.54</v>
      </c>
      <c r="O101" s="36" t="s">
        <v>61</v>
      </c>
      <c r="P101" s="36" t="s">
        <v>51</v>
      </c>
      <c r="Q101" s="39" t="s">
        <v>62</v>
      </c>
      <c r="R101" s="32">
        <v>579.85</v>
      </c>
      <c r="S101" s="39"/>
      <c r="T101" s="39" t="s">
        <v>53</v>
      </c>
      <c r="U101" s="39">
        <v>211</v>
      </c>
      <c r="V101" s="39">
        <v>1</v>
      </c>
      <c r="W101" s="39">
        <v>0</v>
      </c>
      <c r="X101" s="39">
        <v>0</v>
      </c>
      <c r="Y101" s="39" t="s">
        <v>56</v>
      </c>
      <c r="Z101" s="39" t="s">
        <v>55</v>
      </c>
      <c r="AA101" s="39">
        <v>170</v>
      </c>
      <c r="AB101" s="39">
        <v>1</v>
      </c>
      <c r="AC101" s="39">
        <v>0</v>
      </c>
      <c r="AD101" s="39">
        <v>1</v>
      </c>
      <c r="AE101" s="39" t="s">
        <v>56</v>
      </c>
      <c r="AF101" s="39" t="s">
        <v>53</v>
      </c>
      <c r="AG101" s="39">
        <v>170</v>
      </c>
      <c r="AH101" s="39">
        <v>1</v>
      </c>
      <c r="AI101" s="39">
        <v>1</v>
      </c>
      <c r="AJ101" s="39" t="s">
        <v>56</v>
      </c>
      <c r="AK101" s="39" t="s">
        <v>53</v>
      </c>
      <c r="AL101" s="32">
        <v>50</v>
      </c>
      <c r="AM101" s="39" t="s">
        <v>53</v>
      </c>
      <c r="AN101" s="39">
        <v>60</v>
      </c>
      <c r="AO101" s="39">
        <v>1</v>
      </c>
      <c r="AP101" s="39" t="s">
        <v>56</v>
      </c>
      <c r="AQ101" s="40">
        <v>1964</v>
      </c>
      <c r="AR101" s="40">
        <v>2</v>
      </c>
      <c r="AS101" s="40">
        <v>2</v>
      </c>
      <c r="AT101" s="30">
        <v>16</v>
      </c>
      <c r="AU101" s="30">
        <v>629</v>
      </c>
      <c r="AV101" s="52">
        <v>400.2</v>
      </c>
      <c r="AW101" s="30"/>
      <c r="AX101" s="43">
        <v>44.54</v>
      </c>
      <c r="AY101" s="44">
        <f>'[1]2014г.'!R101+2</f>
        <v>47</v>
      </c>
      <c r="AZ101" s="44">
        <f>'[1]2014г.'!S101+2</f>
        <v>47</v>
      </c>
      <c r="BA101" s="44">
        <f>'[1]2014г.'!T101+2</f>
        <v>32</v>
      </c>
      <c r="BB101" s="44">
        <f>'[1]2014г.'!U101+2</f>
        <v>12</v>
      </c>
      <c r="BC101" s="53" t="s">
        <v>269</v>
      </c>
      <c r="BD101" s="32">
        <v>1014</v>
      </c>
    </row>
    <row r="102" spans="1:56" ht="15" customHeight="1" x14ac:dyDescent="0.25">
      <c r="A102" s="25">
        <v>96</v>
      </c>
      <c r="B102" s="29" t="s">
        <v>270</v>
      </c>
      <c r="C102" s="30">
        <v>139.47</v>
      </c>
      <c r="D102" s="50"/>
      <c r="E102" s="32"/>
      <c r="F102" s="32">
        <f t="shared" si="4"/>
        <v>1708.4</v>
      </c>
      <c r="G102" s="32">
        <v>48</v>
      </c>
      <c r="H102" s="60">
        <f t="shared" si="5"/>
        <v>1847.8700000000001</v>
      </c>
      <c r="I102" s="35" t="s">
        <v>196</v>
      </c>
      <c r="J102" s="36" t="s">
        <v>76</v>
      </c>
      <c r="K102" s="47" t="s">
        <v>50</v>
      </c>
      <c r="L102" s="32">
        <v>1517.12</v>
      </c>
      <c r="M102" s="32">
        <v>110.34</v>
      </c>
      <c r="N102" s="39">
        <v>162.25</v>
      </c>
      <c r="O102" s="36" t="s">
        <v>50</v>
      </c>
      <c r="P102" s="36" t="s">
        <v>51</v>
      </c>
      <c r="Q102" s="39" t="s">
        <v>105</v>
      </c>
      <c r="R102" s="32">
        <v>960.31</v>
      </c>
      <c r="S102" s="39">
        <v>602.83000000000004</v>
      </c>
      <c r="T102" s="39" t="s">
        <v>53</v>
      </c>
      <c r="U102" s="39">
        <v>835</v>
      </c>
      <c r="V102" s="39">
        <v>1</v>
      </c>
      <c r="W102" s="39">
        <v>1</v>
      </c>
      <c r="X102" s="39">
        <v>1</v>
      </c>
      <c r="Y102" s="39" t="s">
        <v>54</v>
      </c>
      <c r="Z102" s="39" t="s">
        <v>55</v>
      </c>
      <c r="AA102" s="39">
        <v>267</v>
      </c>
      <c r="AB102" s="39">
        <v>1</v>
      </c>
      <c r="AC102" s="39">
        <v>1</v>
      </c>
      <c r="AD102" s="39">
        <v>1</v>
      </c>
      <c r="AE102" s="39" t="s">
        <v>56</v>
      </c>
      <c r="AF102" s="39" t="s">
        <v>53</v>
      </c>
      <c r="AG102" s="39">
        <v>171.5</v>
      </c>
      <c r="AH102" s="39">
        <v>1</v>
      </c>
      <c r="AI102" s="39">
        <v>1</v>
      </c>
      <c r="AJ102" s="39" t="s">
        <v>56</v>
      </c>
      <c r="AK102" s="39" t="s">
        <v>53</v>
      </c>
      <c r="AL102" s="32">
        <v>130.5</v>
      </c>
      <c r="AM102" s="39" t="s">
        <v>53</v>
      </c>
      <c r="AN102" s="39">
        <v>246</v>
      </c>
      <c r="AO102" s="39">
        <v>1</v>
      </c>
      <c r="AP102" s="39" t="s">
        <v>56</v>
      </c>
      <c r="AQ102" s="40">
        <v>1979</v>
      </c>
      <c r="AR102" s="40">
        <v>3</v>
      </c>
      <c r="AS102" s="40">
        <v>3</v>
      </c>
      <c r="AT102" s="30">
        <v>24</v>
      </c>
      <c r="AU102" s="41">
        <v>1708.4</v>
      </c>
      <c r="AV102" s="49">
        <v>1052.5</v>
      </c>
      <c r="AW102" s="41"/>
      <c r="AX102" s="43">
        <v>139.47</v>
      </c>
      <c r="AY102" s="44">
        <f>'[1]2014г.'!R102+2</f>
        <v>12</v>
      </c>
      <c r="AZ102" s="44">
        <f>'[1]2014г.'!S102+2</f>
        <v>12</v>
      </c>
      <c r="BA102" s="44">
        <f>'[1]2014г.'!T102+2</f>
        <v>12</v>
      </c>
      <c r="BB102" s="44">
        <f>'[1]2014г.'!U102+2</f>
        <v>12</v>
      </c>
      <c r="BC102" s="53" t="s">
        <v>271</v>
      </c>
      <c r="BD102" s="32">
        <v>1167</v>
      </c>
    </row>
    <row r="103" spans="1:56" ht="15" customHeight="1" x14ac:dyDescent="0.25">
      <c r="A103" s="25">
        <v>97</v>
      </c>
      <c r="B103" s="29" t="s">
        <v>272</v>
      </c>
      <c r="C103" s="30">
        <v>261.54000000000002</v>
      </c>
      <c r="D103" s="50">
        <v>70.2</v>
      </c>
      <c r="E103" s="32"/>
      <c r="F103" s="32">
        <f t="shared" si="4"/>
        <v>2737.8</v>
      </c>
      <c r="G103" s="32">
        <v>138</v>
      </c>
      <c r="H103" s="60">
        <f t="shared" si="5"/>
        <v>3069.54</v>
      </c>
      <c r="I103" s="35" t="s">
        <v>47</v>
      </c>
      <c r="J103" s="36" t="s">
        <v>48</v>
      </c>
      <c r="K103" s="47" t="s">
        <v>61</v>
      </c>
      <c r="L103" s="32">
        <v>2168.4499999999998</v>
      </c>
      <c r="M103" s="32">
        <v>83.94</v>
      </c>
      <c r="N103" s="39">
        <v>83.84</v>
      </c>
      <c r="O103" s="36" t="s">
        <v>61</v>
      </c>
      <c r="P103" s="36" t="s">
        <v>51</v>
      </c>
      <c r="Q103" s="39" t="s">
        <v>62</v>
      </c>
      <c r="R103" s="32">
        <v>939.17</v>
      </c>
      <c r="S103" s="39">
        <v>613.54</v>
      </c>
      <c r="T103" s="39" t="s">
        <v>53</v>
      </c>
      <c r="U103" s="39">
        <v>1130</v>
      </c>
      <c r="V103" s="39">
        <v>1</v>
      </c>
      <c r="W103" s="39">
        <v>0</v>
      </c>
      <c r="X103" s="39">
        <v>1</v>
      </c>
      <c r="Y103" s="39" t="s">
        <v>54</v>
      </c>
      <c r="Z103" s="39" t="s">
        <v>55</v>
      </c>
      <c r="AA103" s="39">
        <v>310</v>
      </c>
      <c r="AB103" s="39">
        <v>1</v>
      </c>
      <c r="AC103" s="39">
        <v>0</v>
      </c>
      <c r="AD103" s="39">
        <v>1</v>
      </c>
      <c r="AE103" s="39" t="s">
        <v>54</v>
      </c>
      <c r="AF103" s="39" t="s">
        <v>53</v>
      </c>
      <c r="AG103" s="39">
        <v>310</v>
      </c>
      <c r="AH103" s="39">
        <v>1</v>
      </c>
      <c r="AI103" s="39">
        <v>1</v>
      </c>
      <c r="AJ103" s="39" t="s">
        <v>56</v>
      </c>
      <c r="AK103" s="39" t="s">
        <v>53</v>
      </c>
      <c r="AL103" s="32">
        <v>380</v>
      </c>
      <c r="AM103" s="39" t="s">
        <v>53</v>
      </c>
      <c r="AN103" s="39">
        <v>600</v>
      </c>
      <c r="AO103" s="39">
        <v>1</v>
      </c>
      <c r="AP103" s="39" t="s">
        <v>56</v>
      </c>
      <c r="AQ103" s="40">
        <v>1992</v>
      </c>
      <c r="AR103" s="40">
        <v>5</v>
      </c>
      <c r="AS103" s="40">
        <v>4</v>
      </c>
      <c r="AT103" s="30">
        <v>40</v>
      </c>
      <c r="AU103" s="41">
        <v>2808</v>
      </c>
      <c r="AV103" s="49">
        <v>1812.1</v>
      </c>
      <c r="AW103" s="41"/>
      <c r="AX103" s="43">
        <v>261.54000000000002</v>
      </c>
      <c r="AY103" s="44">
        <f>'[1]2014г.'!R103+2</f>
        <v>35</v>
      </c>
      <c r="AZ103" s="44">
        <f>'[1]2014г.'!S103+2</f>
        <v>37</v>
      </c>
      <c r="BA103" s="44">
        <f>'[1]2014г.'!T103+2</f>
        <v>12</v>
      </c>
      <c r="BB103" s="44">
        <f>'[1]2014г.'!U103+2</f>
        <v>12</v>
      </c>
      <c r="BC103" s="53" t="s">
        <v>273</v>
      </c>
      <c r="BD103" s="32">
        <v>1320</v>
      </c>
    </row>
    <row r="104" spans="1:56" ht="15" customHeight="1" x14ac:dyDescent="0.25">
      <c r="A104" s="25">
        <v>98</v>
      </c>
      <c r="B104" s="29" t="s">
        <v>274</v>
      </c>
      <c r="C104" s="30">
        <v>53.42</v>
      </c>
      <c r="D104" s="50"/>
      <c r="E104" s="32"/>
      <c r="F104" s="32">
        <f t="shared" si="4"/>
        <v>778</v>
      </c>
      <c r="G104" s="32">
        <v>38</v>
      </c>
      <c r="H104" s="60">
        <f t="shared" si="5"/>
        <v>831.42</v>
      </c>
      <c r="I104" s="35" t="s">
        <v>275</v>
      </c>
      <c r="J104" s="36" t="s">
        <v>48</v>
      </c>
      <c r="K104" s="47" t="s">
        <v>61</v>
      </c>
      <c r="L104" s="32">
        <v>702.02</v>
      </c>
      <c r="M104" s="32">
        <v>46.64</v>
      </c>
      <c r="N104" s="39">
        <v>53.64</v>
      </c>
      <c r="O104" s="36" t="s">
        <v>61</v>
      </c>
      <c r="P104" s="36" t="s">
        <v>51</v>
      </c>
      <c r="Q104" s="39" t="s">
        <v>62</v>
      </c>
      <c r="R104" s="32">
        <v>709.96</v>
      </c>
      <c r="S104" s="39"/>
      <c r="T104" s="39" t="s">
        <v>53</v>
      </c>
      <c r="U104" s="39">
        <v>180</v>
      </c>
      <c r="V104" s="39">
        <v>1</v>
      </c>
      <c r="W104" s="39">
        <v>0</v>
      </c>
      <c r="X104" s="39">
        <v>0</v>
      </c>
      <c r="Y104" s="39" t="s">
        <v>56</v>
      </c>
      <c r="Z104" s="39" t="s">
        <v>55</v>
      </c>
      <c r="AA104" s="39">
        <v>69</v>
      </c>
      <c r="AB104" s="39">
        <v>1</v>
      </c>
      <c r="AC104" s="39">
        <v>0</v>
      </c>
      <c r="AD104" s="39">
        <v>1</v>
      </c>
      <c r="AE104" s="39" t="s">
        <v>56</v>
      </c>
      <c r="AF104" s="39" t="s">
        <v>53</v>
      </c>
      <c r="AG104" s="39">
        <v>69</v>
      </c>
      <c r="AH104" s="39">
        <v>1</v>
      </c>
      <c r="AI104" s="39">
        <v>1</v>
      </c>
      <c r="AJ104" s="39" t="s">
        <v>56</v>
      </c>
      <c r="AK104" s="39" t="s">
        <v>53</v>
      </c>
      <c r="AL104" s="32">
        <v>109</v>
      </c>
      <c r="AM104" s="39" t="s">
        <v>53</v>
      </c>
      <c r="AN104" s="39">
        <v>60</v>
      </c>
      <c r="AO104" s="39">
        <v>1</v>
      </c>
      <c r="AP104" s="39" t="s">
        <v>56</v>
      </c>
      <c r="AQ104" s="40">
        <v>1982</v>
      </c>
      <c r="AR104" s="40">
        <v>2</v>
      </c>
      <c r="AS104" s="40">
        <v>2</v>
      </c>
      <c r="AT104" s="30">
        <v>12</v>
      </c>
      <c r="AU104" s="30">
        <v>778</v>
      </c>
      <c r="AV104" s="52">
        <v>461.4</v>
      </c>
      <c r="AW104" s="30"/>
      <c r="AX104" s="43">
        <v>53.42</v>
      </c>
      <c r="AY104" s="44">
        <f>'[1]2014г.'!R104+2</f>
        <v>34</v>
      </c>
      <c r="AZ104" s="44">
        <f>'[1]2014г.'!S104+2</f>
        <v>32</v>
      </c>
      <c r="BA104" s="44">
        <f>'[1]2014г.'!T104+2</f>
        <v>22</v>
      </c>
      <c r="BB104" s="44">
        <f>'[1]2014г.'!U104+2</f>
        <v>12</v>
      </c>
      <c r="BC104" s="53" t="s">
        <v>276</v>
      </c>
      <c r="BD104" s="32">
        <v>925</v>
      </c>
    </row>
    <row r="105" spans="1:56" ht="15" customHeight="1" x14ac:dyDescent="0.25">
      <c r="A105" s="25">
        <v>99</v>
      </c>
      <c r="B105" s="29" t="s">
        <v>277</v>
      </c>
      <c r="C105" s="30">
        <v>115.5</v>
      </c>
      <c r="D105" s="50">
        <v>62.7</v>
      </c>
      <c r="E105" s="32"/>
      <c r="F105" s="32">
        <f t="shared" si="4"/>
        <v>1755.6</v>
      </c>
      <c r="G105" s="32">
        <v>75</v>
      </c>
      <c r="H105" s="60">
        <f t="shared" si="5"/>
        <v>1933.8</v>
      </c>
      <c r="I105" s="35" t="s">
        <v>278</v>
      </c>
      <c r="J105" s="36" t="s">
        <v>48</v>
      </c>
      <c r="K105" s="47" t="s">
        <v>61</v>
      </c>
      <c r="L105" s="32">
        <v>1327.49</v>
      </c>
      <c r="M105" s="32">
        <v>151.54</v>
      </c>
      <c r="N105" s="39">
        <v>23.88</v>
      </c>
      <c r="O105" s="36" t="s">
        <v>61</v>
      </c>
      <c r="P105" s="36" t="s">
        <v>51</v>
      </c>
      <c r="Q105" s="39" t="s">
        <v>62</v>
      </c>
      <c r="R105" s="32">
        <v>1095.25</v>
      </c>
      <c r="S105" s="39">
        <v>644.42999999999995</v>
      </c>
      <c r="T105" s="39" t="s">
        <v>53</v>
      </c>
      <c r="U105" s="39">
        <v>298</v>
      </c>
      <c r="V105" s="39">
        <v>1</v>
      </c>
      <c r="W105" s="39">
        <v>0</v>
      </c>
      <c r="X105" s="39">
        <v>1</v>
      </c>
      <c r="Y105" s="39" t="s">
        <v>54</v>
      </c>
      <c r="Z105" s="39" t="s">
        <v>55</v>
      </c>
      <c r="AA105" s="39">
        <v>146</v>
      </c>
      <c r="AB105" s="39">
        <v>1</v>
      </c>
      <c r="AC105" s="39">
        <v>0</v>
      </c>
      <c r="AD105" s="39">
        <v>1</v>
      </c>
      <c r="AE105" s="39" t="s">
        <v>54</v>
      </c>
      <c r="AF105" s="39" t="s">
        <v>53</v>
      </c>
      <c r="AG105" s="39">
        <v>146</v>
      </c>
      <c r="AH105" s="39">
        <v>1</v>
      </c>
      <c r="AI105" s="39">
        <v>1</v>
      </c>
      <c r="AJ105" s="39" t="s">
        <v>56</v>
      </c>
      <c r="AK105" s="39" t="s">
        <v>53</v>
      </c>
      <c r="AL105" s="32">
        <v>151</v>
      </c>
      <c r="AM105" s="39" t="s">
        <v>53</v>
      </c>
      <c r="AN105" s="39">
        <v>14</v>
      </c>
      <c r="AO105" s="39">
        <v>1</v>
      </c>
      <c r="AP105" s="39" t="s">
        <v>56</v>
      </c>
      <c r="AQ105" s="40">
        <v>1983</v>
      </c>
      <c r="AR105" s="40">
        <v>3</v>
      </c>
      <c r="AS105" s="40">
        <v>3</v>
      </c>
      <c r="AT105" s="30">
        <v>27</v>
      </c>
      <c r="AU105" s="41">
        <v>1818.3</v>
      </c>
      <c r="AV105" s="49">
        <v>1163.8</v>
      </c>
      <c r="AW105" s="41"/>
      <c r="AX105" s="43">
        <v>115.5</v>
      </c>
      <c r="AY105" s="44">
        <f>'[1]2014г.'!R105+2</f>
        <v>35</v>
      </c>
      <c r="AZ105" s="44">
        <f>'[1]2014г.'!S105+2</f>
        <v>32</v>
      </c>
      <c r="BA105" s="44">
        <f>'[1]2014г.'!T105+2</f>
        <v>22</v>
      </c>
      <c r="BB105" s="44">
        <f>'[1]2014г.'!U105+2</f>
        <v>12</v>
      </c>
      <c r="BC105" s="53" t="s">
        <v>279</v>
      </c>
      <c r="BD105" s="32">
        <v>1345</v>
      </c>
    </row>
    <row r="106" spans="1:56" x14ac:dyDescent="0.25">
      <c r="A106" s="66"/>
      <c r="B106" s="67" t="s">
        <v>280</v>
      </c>
      <c r="C106" s="68">
        <v>19099.84</v>
      </c>
      <c r="D106" s="69">
        <f>SUM(D7:D105)</f>
        <v>9873.0700000000015</v>
      </c>
      <c r="E106" s="32"/>
      <c r="F106" s="32"/>
      <c r="G106" s="70">
        <f>SUM(G7:G105)</f>
        <v>10387</v>
      </c>
      <c r="H106" s="32"/>
      <c r="I106" s="35"/>
      <c r="K106" s="71"/>
      <c r="L106" s="32"/>
      <c r="M106" s="32"/>
      <c r="N106" s="32"/>
      <c r="O106" s="32"/>
      <c r="P106" s="32"/>
      <c r="Q106" s="32"/>
      <c r="R106" s="32"/>
      <c r="S106" s="1"/>
      <c r="AT106" s="68">
        <v>4056</v>
      </c>
      <c r="AU106" s="68">
        <f>SUM(AU7:AU105)</f>
        <v>207205.72000000006</v>
      </c>
      <c r="AY106" s="44"/>
      <c r="AZ106" s="44"/>
      <c r="BA106" s="44"/>
      <c r="BB106" s="44"/>
    </row>
  </sheetData>
  <mergeCells count="37">
    <mergeCell ref="BC4:BC6"/>
    <mergeCell ref="BD4:BD6"/>
    <mergeCell ref="J5:J6"/>
    <mergeCell ref="K5:N5"/>
    <mergeCell ref="O5:O6"/>
    <mergeCell ref="P5:P6"/>
    <mergeCell ref="Q5:R5"/>
    <mergeCell ref="T5:Y5"/>
    <mergeCell ref="Z5:AE5"/>
    <mergeCell ref="AF5:AJ5"/>
    <mergeCell ref="AU4:AU6"/>
    <mergeCell ref="AV4:AV6"/>
    <mergeCell ref="AW4:AW6"/>
    <mergeCell ref="AX4:AX6"/>
    <mergeCell ref="AY4:AY6"/>
    <mergeCell ref="AZ4:BB4"/>
    <mergeCell ref="AZ5:AZ6"/>
    <mergeCell ref="BA5:BA6"/>
    <mergeCell ref="BB5:BB6"/>
    <mergeCell ref="J4:R4"/>
    <mergeCell ref="T4:AP4"/>
    <mergeCell ref="AQ4:AQ6"/>
    <mergeCell ref="AR4:AR6"/>
    <mergeCell ref="AS4:AS6"/>
    <mergeCell ref="AT4:AT6"/>
    <mergeCell ref="AK5:AL5"/>
    <mergeCell ref="AM5:AP5"/>
    <mergeCell ref="A2:BD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23622047244094491" right="0.23622047244094491" top="0.74803149606299213" bottom="0.74803149606299213" header="0.31496062992125984" footer="0.31496062992125984"/>
  <pageSetup paperSize="9" scale="8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А. Овечкина</dc:creator>
  <cp:lastModifiedBy>Екатерина А. Овечкина</cp:lastModifiedBy>
  <dcterms:created xsi:type="dcterms:W3CDTF">2015-03-27T08:06:12Z</dcterms:created>
  <dcterms:modified xsi:type="dcterms:W3CDTF">2015-03-27T08:06:35Z</dcterms:modified>
</cp:coreProperties>
</file>