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225" windowWidth="9630" windowHeight="3870"/>
  </bookViews>
  <sheets>
    <sheet name="Приложение 1 (2)" sheetId="4" r:id="rId1"/>
    <sheet name="Приложение 2" sheetId="3" r:id="rId2"/>
  </sheets>
  <definedNames>
    <definedName name="_xlnm.Print_Titles" localSheetId="0">'Приложение 1 (2)'!$11:$13</definedName>
  </definedNames>
  <calcPr calcId="144525"/>
</workbook>
</file>

<file path=xl/calcChain.xml><?xml version="1.0" encoding="utf-8"?>
<calcChain xmlns="http://schemas.openxmlformats.org/spreadsheetml/2006/main">
  <c r="B46" i="4" l="1"/>
  <c r="B44" i="4"/>
  <c r="B38" i="4"/>
  <c r="B33" i="4"/>
  <c r="B29" i="4" s="1"/>
  <c r="B25" i="4"/>
  <c r="B24" i="4"/>
  <c r="B23" i="4"/>
  <c r="B22" i="4" s="1"/>
  <c r="B19" i="4" l="1"/>
  <c r="D38" i="4"/>
  <c r="D22" i="3" l="1"/>
  <c r="E22" i="3"/>
  <c r="C22" i="3"/>
  <c r="C14" i="3" s="1"/>
  <c r="D26" i="3"/>
  <c r="E26" i="3"/>
  <c r="C26" i="3"/>
  <c r="D25" i="4" l="1"/>
  <c r="D24" i="4" s="1"/>
  <c r="D23" i="4" s="1"/>
  <c r="D22" i="4" s="1"/>
  <c r="E25" i="4"/>
  <c r="E24" i="4" s="1"/>
  <c r="E23" i="4" s="1"/>
  <c r="E22" i="4" s="1"/>
  <c r="D18" i="3" s="1"/>
  <c r="F25" i="4"/>
  <c r="F24" i="4" s="1"/>
  <c r="F23" i="4" s="1"/>
  <c r="F22" i="4" s="1"/>
  <c r="E18" i="3" s="1"/>
  <c r="G25" i="4"/>
  <c r="G24" i="4" s="1"/>
  <c r="G23" i="4" s="1"/>
  <c r="G22" i="4" s="1"/>
  <c r="C25" i="4"/>
  <c r="C24" i="4" s="1"/>
  <c r="C23" i="4" s="1"/>
  <c r="C22" i="4" s="1"/>
  <c r="C33" i="4"/>
  <c r="E33" i="4"/>
  <c r="F33" i="4"/>
  <c r="G33" i="4"/>
  <c r="D33" i="4"/>
  <c r="C38" i="4"/>
  <c r="F38" i="4"/>
  <c r="F29" i="4" s="1"/>
  <c r="G38" i="4"/>
  <c r="E38" i="4"/>
  <c r="E29" i="4" s="1"/>
  <c r="E19" i="4" s="1"/>
  <c r="E16" i="4" s="1"/>
  <c r="E14" i="4" s="1"/>
  <c r="C29" i="4" l="1"/>
  <c r="G29" i="4"/>
  <c r="D29" i="4"/>
  <c r="B16" i="4" l="1"/>
  <c r="B14" i="4" s="1"/>
  <c r="D14" i="3" l="1"/>
  <c r="E14" i="3"/>
  <c r="D19" i="4" l="1"/>
  <c r="C46" i="4"/>
  <c r="C44" i="4" l="1"/>
  <c r="C19" i="4" s="1"/>
  <c r="F13" i="4"/>
  <c r="G13" i="4" s="1"/>
  <c r="H13" i="4" s="1"/>
  <c r="C16" i="4" l="1"/>
  <c r="C14" i="4" s="1"/>
  <c r="D16" i="4"/>
  <c r="D14" i="4" s="1"/>
  <c r="F19" i="4"/>
  <c r="F16" i="4" s="1"/>
  <c r="F14" i="4" s="1"/>
  <c r="G19" i="4"/>
  <c r="G16" i="4" s="1"/>
  <c r="G14" i="4" s="1"/>
  <c r="C13" i="3" l="1"/>
  <c r="D13" i="3" s="1"/>
  <c r="E13" i="3" s="1"/>
</calcChain>
</file>

<file path=xl/sharedStrings.xml><?xml version="1.0" encoding="utf-8"?>
<sst xmlns="http://schemas.openxmlformats.org/spreadsheetml/2006/main" count="90" uniqueCount="78">
  <si>
    <t>Виды затрат и мероприятия</t>
  </si>
  <si>
    <t>Всего по программе, в том числе:</t>
  </si>
  <si>
    <t>Текущие расходы, всего</t>
  </si>
  <si>
    <t>Расходы по Цели 1, всего</t>
  </si>
  <si>
    <t>Текущие расходы по Цели 1, всего</t>
  </si>
  <si>
    <t xml:space="preserve">Прочие (текущие расходы) </t>
  </si>
  <si>
    <t>Расходы по задачам:</t>
  </si>
  <si>
    <t xml:space="preserve">Предложения по финансированию программы в плановом периоде , тыс. руб. </t>
  </si>
  <si>
    <t>Бюджетные инвестиции, всего</t>
  </si>
  <si>
    <t>Получатели бюджетных средств (в соответствии с ведомственной классификацией местного бюджета)</t>
  </si>
  <si>
    <t>в т.ч. расходы на управление, всего</t>
  </si>
  <si>
    <r>
      <t xml:space="preserve">Приложение </t>
    </r>
    <r>
      <rPr>
        <sz val="12"/>
        <rFont val="Arial"/>
        <family val="2"/>
        <charset val="204"/>
      </rPr>
      <t xml:space="preserve"> 1</t>
    </r>
  </si>
  <si>
    <r>
      <t xml:space="preserve">Муниципальный  заказчик  </t>
    </r>
    <r>
      <rPr>
        <b/>
        <u/>
        <sz val="12"/>
        <rFont val="Arial"/>
        <family val="2"/>
        <charset val="204"/>
      </rPr>
      <t xml:space="preserve">Администрация муниципального образования поселок Боровский        </t>
    </r>
  </si>
  <si>
    <t xml:space="preserve">к Порядку  разработки, формирования и реализации </t>
  </si>
  <si>
    <r>
      <t xml:space="preserve">Цель 1. </t>
    </r>
    <r>
      <rPr>
        <b/>
        <i/>
        <sz val="12"/>
        <rFont val="Arial"/>
        <family val="2"/>
        <charset val="204"/>
      </rPr>
      <t>Повысить уровень безопасности жизнедеятельности населения поселка Боровский</t>
    </r>
  </si>
  <si>
    <t>Прочие (текущие расходы)</t>
  </si>
  <si>
    <t xml:space="preserve">в том числе по мероприятиям: </t>
  </si>
  <si>
    <t>Приложение 2</t>
  </si>
  <si>
    <t xml:space="preserve">к Порядку разработки, формирования и реализации </t>
  </si>
  <si>
    <t xml:space="preserve"> </t>
  </si>
  <si>
    <t>Муниципальный  заказчик Администрация муниципального образования поселок Боровский</t>
  </si>
  <si>
    <t>тыс.руб.</t>
  </si>
  <si>
    <t>№ п/п</t>
  </si>
  <si>
    <t>Плановый период</t>
  </si>
  <si>
    <t>ВСЕГО на достижение цели (целей) программы, в том числе (стр.2+стр.3):</t>
  </si>
  <si>
    <t>в том числе:</t>
  </si>
  <si>
    <t xml:space="preserve">                          местный бюджет</t>
  </si>
  <si>
    <t xml:space="preserve">                          областной бюджет</t>
  </si>
  <si>
    <t>Задача 3 Профилактика преступлений и иных правонарушений</t>
  </si>
  <si>
    <r>
      <t xml:space="preserve">Цель </t>
    </r>
    <r>
      <rPr>
        <b/>
        <i/>
        <sz val="12"/>
        <rFont val="Arial"/>
        <family val="2"/>
        <charset val="204"/>
      </rPr>
      <t>Повысить уровень безопасности жизнедеятельности населения поселка Боровский, в том числе:</t>
    </r>
  </si>
  <si>
    <t>О.В.Суппес</t>
  </si>
  <si>
    <t>муниципальных программ муниципального образования поселок Боровский</t>
  </si>
  <si>
    <t>(название  муниципальной  программы)</t>
  </si>
  <si>
    <t>Администрация</t>
  </si>
  <si>
    <t>муниципальных  программ муниципального образования поселок Боровский</t>
  </si>
  <si>
    <t>(название  муниципальной программы)</t>
  </si>
  <si>
    <t>Задача 1. Совершенствование системы подготовки населения по вопросам ГО, пожарной безопасности, способам защиты и действиям в ЧС</t>
  </si>
  <si>
    <t>Задача 2. Обеспечение и поддержание высокой готовности сил и средств ГО для защиты населения и территорий от угроз ЧС природного и техногенного характера</t>
  </si>
  <si>
    <t>2.2. Мероприятия по предупреждению и ликвидации чрезвычайных ситуаций и происшествий</t>
  </si>
  <si>
    <t>2.3. Мероприятия по обеспечению первичных мер пожарной безопасности</t>
  </si>
  <si>
    <t>Объемы и источники финансирования  муниципальной  программы</t>
  </si>
  <si>
    <t>Перечень мероприятий  муниципальной  программы</t>
  </si>
  <si>
    <t>Муниципальный заказчик Глава муниципальнго образования______________________С.В.Сычева</t>
  </si>
  <si>
    <t>2.2.3. Очистка территории  от сухой растительности  или другие мероприятия , предупреждающие распространение огня при природных пожарах</t>
  </si>
  <si>
    <t>2.2.4. Проведение противопаводковых мероприятий</t>
  </si>
  <si>
    <t>2.3.1. Приобретение первичных средств пожаротушения, противопожарного инвентаря</t>
  </si>
  <si>
    <t>Муниципальный заказчик Глава муниципального образования_________________________ С.В.Сычева</t>
  </si>
  <si>
    <t>Приложение</t>
  </si>
  <si>
    <t>2.1. Мероприятие по текущему содержанию  систем оповещения, проведение необходимого ремонта оборудования</t>
  </si>
  <si>
    <t>2.3.5. Мероприятие по обеспечению деятельности добровольных пожарных дружин</t>
  </si>
  <si>
    <t xml:space="preserve">3.2. Ограничение доступа на крыши, чердаки и подвалы жилого фонда </t>
  </si>
  <si>
    <t>3.3. Работа  общественой комиссии по делам несовершенолетних</t>
  </si>
  <si>
    <t>3.4. Работа  координационного совета по профилактике правонарушений и преступлений на территории муниципального образования поселок Боровский</t>
  </si>
  <si>
    <t>местный бюджет</t>
  </si>
  <si>
    <t xml:space="preserve">областной бюджет </t>
  </si>
  <si>
    <t>1.2. Содержание УМБ учебно-консультационного пункта</t>
  </si>
  <si>
    <t>1.1.1. Проведение разъяснительных работ среди населения и иных мест купания на водных объектах муниципального образования поселок Боровский</t>
  </si>
  <si>
    <t>1.1. Мероприятия по обеспечению безопасности людей на водных объектах</t>
  </si>
  <si>
    <t>3.1. Мероприятия по организации работы ДНД</t>
  </si>
  <si>
    <t>1.3. Обучение неработающего населения знаниям ГО и ЧС</t>
  </si>
  <si>
    <t>2.2.1. Разработка паспорта муниципального образования по угрозе  лесных пожаров</t>
  </si>
  <si>
    <t xml:space="preserve">2.2.2.Обустройство защитных противопожарных минерализованных полос </t>
  </si>
  <si>
    <t xml:space="preserve">2020 год </t>
  </si>
  <si>
    <t>2.3.2. Текущее содержание пожарных гидрантов, подъездных путей к пожарным гидрантам</t>
  </si>
  <si>
    <t>2.3.3. Организация обучения населения мерам пожарной безопасности и пропаганду в области пожарной безопасности, содействие распространению пожарно-технических знаний (агитационные материалы установка информационных стендов)</t>
  </si>
  <si>
    <t>Заместитель главы  по экономике и финансам___________________</t>
  </si>
  <si>
    <t>Заместитель главы  по экономике и финансам _________________________О.В.Суппес</t>
  </si>
  <si>
    <t>2020  год</t>
  </si>
  <si>
    <t>2.3.6. Ремонт пожарных гидрантов</t>
  </si>
  <si>
    <t>Обеспечение безопасности жизнедеятельности на территории поселка Боровский на 2020 - 2022 годы</t>
  </si>
  <si>
    <t>Объем финансирования в году, предшествующем году разработки программы, тыс. руб., (2018)</t>
  </si>
  <si>
    <t>Объем финансирования в текущем году (год, в которм осуществляется разработка программы), тыс. руб. (2019)</t>
  </si>
  <si>
    <t>предусмотрено бюджетом 2020 год</t>
  </si>
  <si>
    <t xml:space="preserve">2021 год </t>
  </si>
  <si>
    <t xml:space="preserve">2022год </t>
  </si>
  <si>
    <r>
      <t>_</t>
    </r>
    <r>
      <rPr>
        <b/>
        <u/>
        <sz val="12"/>
        <rFont val="Arial"/>
        <family val="2"/>
        <charset val="204"/>
      </rPr>
      <t>Обеспечение безопасности жизнедеятельности на территории поселка Боровский на 2020 - 2022 годы</t>
    </r>
  </si>
  <si>
    <t>2021 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</si>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</sst>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name val="NTTimes/Cyrillic"/>
      <charset val="238"/>
    </font>
    <font>
      <sz val="12"/>
      <name val="Times New Roman"/>
      <family val="1"/>
      <charset val="204"/>
    </font>
    <font>
      <sz val="10"/>
      <name val="NTTimes/Cyrillic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trike/>
      <sz val="12"/>
      <name val="Arial"/>
      <family val="2"/>
      <charset val="204"/>
    </font>
    <font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10" fillId="0" borderId="0" xfId="0" applyFont="1" applyAlignment="1"/>
    <xf numFmtId="0" fontId="1" fillId="0" borderId="0" xfId="0" applyFont="1" applyBorder="1"/>
    <xf numFmtId="0" fontId="3" fillId="0" borderId="1" xfId="0" applyFont="1" applyBorder="1" applyAlignment="1">
      <alignment horizontal="centerContinuous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4" fillId="0" borderId="4" xfId="0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0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_ZAJ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view="pageBreakPreview" topLeftCell="A37" zoomScale="70" zoomScaleNormal="75" zoomScaleSheetLayoutView="70" workbookViewId="0">
      <selection activeCell="A50" sqref="A50"/>
    </sheetView>
  </sheetViews>
  <sheetFormatPr defaultColWidth="9.140625" defaultRowHeight="15.75"/>
  <cols>
    <col min="1" max="1" width="52.7109375" style="32" customWidth="1"/>
    <col min="2" max="2" width="20" style="32" customWidth="1"/>
    <col min="3" max="3" width="19.5703125" style="32" customWidth="1"/>
    <col min="4" max="4" width="13" style="32" customWidth="1"/>
    <col min="5" max="5" width="12.140625" style="32" customWidth="1"/>
    <col min="6" max="6" width="10.7109375" style="32" customWidth="1"/>
    <col min="7" max="7" width="11" style="32" customWidth="1"/>
    <col min="8" max="8" width="61.5703125" style="32" customWidth="1"/>
    <col min="9" max="16384" width="9.140625" style="32"/>
  </cols>
  <sheetData>
    <row r="1" spans="1:8">
      <c r="A1" s="25"/>
      <c r="B1" s="25"/>
      <c r="C1" s="25"/>
      <c r="D1" s="25"/>
      <c r="E1" s="25"/>
      <c r="F1" s="57" t="s">
        <v>11</v>
      </c>
      <c r="G1" s="57"/>
      <c r="H1" s="57"/>
    </row>
    <row r="2" spans="1:8">
      <c r="A2" s="58" t="s">
        <v>13</v>
      </c>
      <c r="B2" s="58"/>
      <c r="C2" s="58"/>
      <c r="D2" s="58"/>
      <c r="E2" s="58"/>
      <c r="F2" s="58"/>
      <c r="G2" s="58"/>
      <c r="H2" s="58"/>
    </row>
    <row r="3" spans="1:8">
      <c r="A3" s="34"/>
      <c r="B3" s="58" t="s">
        <v>31</v>
      </c>
      <c r="C3" s="59"/>
      <c r="D3" s="59"/>
      <c r="E3" s="59"/>
      <c r="F3" s="59"/>
      <c r="G3" s="59"/>
      <c r="H3" s="59"/>
    </row>
    <row r="4" spans="1:8">
      <c r="A4" s="25"/>
      <c r="B4" s="25"/>
      <c r="C4" s="25"/>
      <c r="D4" s="25"/>
      <c r="E4" s="25"/>
      <c r="F4" s="35"/>
      <c r="G4" s="35"/>
      <c r="H4" s="35"/>
    </row>
    <row r="5" spans="1:8" ht="14.25" customHeight="1">
      <c r="A5" s="60" t="s">
        <v>41</v>
      </c>
      <c r="B5" s="60"/>
      <c r="C5" s="60"/>
      <c r="D5" s="60"/>
      <c r="E5" s="60"/>
      <c r="F5" s="60"/>
      <c r="G5" s="60"/>
      <c r="H5" s="60"/>
    </row>
    <row r="6" spans="1:8" ht="43.5" customHeight="1">
      <c r="A6" s="61" t="s">
        <v>69</v>
      </c>
      <c r="B6" s="61"/>
      <c r="C6" s="61"/>
      <c r="D6" s="61"/>
      <c r="E6" s="61"/>
      <c r="F6" s="61"/>
      <c r="G6" s="61"/>
      <c r="H6" s="61"/>
    </row>
    <row r="7" spans="1:8">
      <c r="A7" s="56" t="s">
        <v>32</v>
      </c>
      <c r="B7" s="56"/>
      <c r="C7" s="56"/>
      <c r="D7" s="56"/>
      <c r="E7" s="56"/>
      <c r="F7" s="56"/>
      <c r="G7" s="56"/>
      <c r="H7" s="56"/>
    </row>
    <row r="8" spans="1:8">
      <c r="A8" s="26"/>
      <c r="B8" s="26"/>
      <c r="C8" s="26"/>
      <c r="D8" s="26"/>
      <c r="E8" s="26"/>
      <c r="F8" s="26"/>
      <c r="G8" s="26"/>
      <c r="H8" s="26"/>
    </row>
    <row r="9" spans="1:8">
      <c r="A9" s="53" t="s">
        <v>12</v>
      </c>
      <c r="B9" s="53"/>
      <c r="C9" s="53"/>
      <c r="D9" s="53"/>
      <c r="E9" s="53"/>
      <c r="F9" s="53"/>
      <c r="G9" s="53"/>
      <c r="H9" s="53"/>
    </row>
    <row r="10" spans="1:8">
      <c r="A10" s="27"/>
      <c r="B10" s="27"/>
      <c r="C10" s="27"/>
      <c r="D10" s="27"/>
      <c r="E10" s="27"/>
      <c r="F10" s="27"/>
      <c r="G10" s="27"/>
      <c r="H10" s="27"/>
    </row>
    <row r="11" spans="1:8" ht="62.25" customHeight="1">
      <c r="A11" s="54" t="s">
        <v>0</v>
      </c>
      <c r="B11" s="55" t="s">
        <v>70</v>
      </c>
      <c r="C11" s="55" t="s">
        <v>71</v>
      </c>
      <c r="D11" s="54" t="s">
        <v>7</v>
      </c>
      <c r="E11" s="54"/>
      <c r="F11" s="54"/>
      <c r="G11" s="54"/>
      <c r="H11" s="54" t="s">
        <v>9</v>
      </c>
    </row>
    <row r="12" spans="1:8" ht="78" customHeight="1">
      <c r="A12" s="54"/>
      <c r="B12" s="55"/>
      <c r="C12" s="55"/>
      <c r="D12" s="30" t="s">
        <v>62</v>
      </c>
      <c r="E12" s="30" t="s">
        <v>72</v>
      </c>
      <c r="F12" s="30" t="s">
        <v>73</v>
      </c>
      <c r="G12" s="30" t="s">
        <v>74</v>
      </c>
      <c r="H12" s="54"/>
    </row>
    <row r="13" spans="1:8">
      <c r="A13" s="28">
        <v>1</v>
      </c>
      <c r="B13" s="28">
        <v>2</v>
      </c>
      <c r="C13" s="28"/>
      <c r="D13" s="28">
        <v>4</v>
      </c>
      <c r="E13" s="28"/>
      <c r="F13" s="28">
        <f>D13+1</f>
        <v>5</v>
      </c>
      <c r="G13" s="28">
        <f>F13+1</f>
        <v>6</v>
      </c>
      <c r="H13" s="28">
        <f>G13+1</f>
        <v>7</v>
      </c>
    </row>
    <row r="14" spans="1:8">
      <c r="A14" s="36" t="s">
        <v>1</v>
      </c>
      <c r="B14" s="29">
        <f>B16</f>
        <v>2664</v>
      </c>
      <c r="C14" s="29">
        <f>C16</f>
        <v>1655</v>
      </c>
      <c r="D14" s="29">
        <f>D16</f>
        <v>3128</v>
      </c>
      <c r="E14" s="29">
        <f>E16</f>
        <v>2827</v>
      </c>
      <c r="F14" s="29">
        <f t="shared" ref="F14:G14" si="0">F16</f>
        <v>2827</v>
      </c>
      <c r="G14" s="29">
        <f t="shared" si="0"/>
        <v>2827</v>
      </c>
      <c r="H14" s="30" t="s">
        <v>33</v>
      </c>
    </row>
    <row r="15" spans="1:8">
      <c r="A15" s="36" t="s">
        <v>8</v>
      </c>
      <c r="B15" s="30"/>
      <c r="C15" s="30"/>
      <c r="D15" s="30"/>
      <c r="E15" s="30"/>
      <c r="F15" s="30"/>
      <c r="G15" s="30"/>
      <c r="H15" s="30"/>
    </row>
    <row r="16" spans="1:8">
      <c r="A16" s="36" t="s">
        <v>2</v>
      </c>
      <c r="B16" s="29">
        <f>B19</f>
        <v>2664</v>
      </c>
      <c r="C16" s="29">
        <f>C19</f>
        <v>1655</v>
      </c>
      <c r="D16" s="29">
        <f>D19</f>
        <v>3128</v>
      </c>
      <c r="E16" s="29">
        <f>E19</f>
        <v>2827</v>
      </c>
      <c r="F16" s="29">
        <f t="shared" ref="F16:G16" si="1">F19</f>
        <v>2827</v>
      </c>
      <c r="G16" s="29">
        <f t="shared" si="1"/>
        <v>2827</v>
      </c>
      <c r="H16" s="30"/>
    </row>
    <row r="17" spans="1:8">
      <c r="A17" s="36" t="s">
        <v>10</v>
      </c>
      <c r="B17" s="30"/>
      <c r="C17" s="30"/>
      <c r="D17" s="30"/>
      <c r="E17" s="30"/>
      <c r="F17" s="30"/>
      <c r="G17" s="30"/>
      <c r="H17" s="30"/>
    </row>
    <row r="18" spans="1:8" ht="24" customHeight="1">
      <c r="A18" s="36" t="s">
        <v>14</v>
      </c>
      <c r="B18" s="28"/>
      <c r="C18" s="28"/>
      <c r="D18" s="28"/>
      <c r="E18" s="28"/>
      <c r="F18" s="28"/>
      <c r="G18" s="28"/>
      <c r="H18" s="28"/>
    </row>
    <row r="19" spans="1:8">
      <c r="A19" s="36" t="s">
        <v>3</v>
      </c>
      <c r="B19" s="29">
        <f t="shared" ref="B19" si="2">B22+B29+B44</f>
        <v>2664</v>
      </c>
      <c r="C19" s="29">
        <f t="shared" ref="C19:G19" si="3">C22+C29+C44</f>
        <v>1655</v>
      </c>
      <c r="D19" s="29">
        <f t="shared" si="3"/>
        <v>3128</v>
      </c>
      <c r="E19" s="29">
        <f>E22+E29+E44</f>
        <v>2827</v>
      </c>
      <c r="F19" s="29">
        <f t="shared" si="3"/>
        <v>2827</v>
      </c>
      <c r="G19" s="29">
        <f t="shared" si="3"/>
        <v>2827</v>
      </c>
      <c r="H19" s="30"/>
    </row>
    <row r="20" spans="1:8">
      <c r="A20" s="36" t="s">
        <v>4</v>
      </c>
      <c r="B20" s="30"/>
      <c r="C20" s="30"/>
      <c r="D20" s="30"/>
      <c r="E20" s="30"/>
      <c r="F20" s="30"/>
      <c r="G20" s="30"/>
      <c r="H20" s="30"/>
    </row>
    <row r="21" spans="1:8">
      <c r="A21" s="36" t="s">
        <v>6</v>
      </c>
      <c r="B21" s="30"/>
      <c r="C21" s="30"/>
      <c r="D21" s="30"/>
      <c r="E21" s="30"/>
      <c r="F21" s="30"/>
      <c r="G21" s="30"/>
      <c r="H21" s="30"/>
    </row>
    <row r="22" spans="1:8" ht="63">
      <c r="A22" s="37" t="s">
        <v>36</v>
      </c>
      <c r="B22" s="29">
        <f t="shared" ref="B22:C22" si="4">B23</f>
        <v>48</v>
      </c>
      <c r="C22" s="29">
        <f t="shared" si="4"/>
        <v>54</v>
      </c>
      <c r="D22" s="29">
        <f>D23</f>
        <v>60</v>
      </c>
      <c r="E22" s="29">
        <f t="shared" ref="E22:G22" si="5">E23</f>
        <v>49</v>
      </c>
      <c r="F22" s="29">
        <f t="shared" si="5"/>
        <v>49</v>
      </c>
      <c r="G22" s="29">
        <f t="shared" si="5"/>
        <v>49</v>
      </c>
      <c r="H22" s="30"/>
    </row>
    <row r="23" spans="1:8">
      <c r="A23" s="38" t="s">
        <v>15</v>
      </c>
      <c r="B23" s="30">
        <f t="shared" ref="B23:C24" si="6">B24</f>
        <v>48</v>
      </c>
      <c r="C23" s="30">
        <f t="shared" si="6"/>
        <v>54</v>
      </c>
      <c r="D23" s="30">
        <f>D24</f>
        <v>60</v>
      </c>
      <c r="E23" s="30">
        <f t="shared" ref="E23:G24" si="7">E24</f>
        <v>49</v>
      </c>
      <c r="F23" s="30">
        <f t="shared" si="7"/>
        <v>49</v>
      </c>
      <c r="G23" s="30">
        <f t="shared" si="7"/>
        <v>49</v>
      </c>
      <c r="H23" s="30"/>
    </row>
    <row r="24" spans="1:8">
      <c r="A24" s="38" t="s">
        <v>16</v>
      </c>
      <c r="B24" s="30">
        <f t="shared" si="6"/>
        <v>48</v>
      </c>
      <c r="C24" s="30">
        <f t="shared" si="6"/>
        <v>54</v>
      </c>
      <c r="D24" s="30">
        <f>D25</f>
        <v>60</v>
      </c>
      <c r="E24" s="30">
        <f t="shared" si="7"/>
        <v>49</v>
      </c>
      <c r="F24" s="30">
        <f t="shared" si="7"/>
        <v>49</v>
      </c>
      <c r="G24" s="30">
        <f t="shared" si="7"/>
        <v>49</v>
      </c>
      <c r="H24" s="30"/>
    </row>
    <row r="25" spans="1:8" s="40" customFormat="1" ht="31.5">
      <c r="A25" s="39" t="s">
        <v>57</v>
      </c>
      <c r="B25" s="29">
        <f>SUM(B26:B28)</f>
        <v>48</v>
      </c>
      <c r="C25" s="29">
        <f>SUM(C26:C28)</f>
        <v>54</v>
      </c>
      <c r="D25" s="29">
        <f t="shared" ref="D25:G25" si="8">SUM(D26:D28)</f>
        <v>60</v>
      </c>
      <c r="E25" s="29">
        <f t="shared" si="8"/>
        <v>49</v>
      </c>
      <c r="F25" s="29">
        <f t="shared" si="8"/>
        <v>49</v>
      </c>
      <c r="G25" s="29">
        <f t="shared" si="8"/>
        <v>49</v>
      </c>
      <c r="H25" s="29"/>
    </row>
    <row r="26" spans="1:8" s="40" customFormat="1" ht="60">
      <c r="A26" s="38" t="s">
        <v>56</v>
      </c>
      <c r="B26" s="30">
        <v>48</v>
      </c>
      <c r="C26" s="30">
        <v>54</v>
      </c>
      <c r="D26" s="30">
        <v>60</v>
      </c>
      <c r="E26" s="30">
        <v>49</v>
      </c>
      <c r="F26" s="30">
        <v>49</v>
      </c>
      <c r="G26" s="30">
        <v>49</v>
      </c>
      <c r="H26" s="41"/>
    </row>
    <row r="27" spans="1:8" ht="30">
      <c r="A27" s="42" t="s">
        <v>55</v>
      </c>
      <c r="B27" s="30"/>
      <c r="C27" s="30"/>
      <c r="D27" s="30"/>
      <c r="E27" s="30"/>
      <c r="F27" s="30"/>
      <c r="G27" s="30"/>
      <c r="H27" s="30"/>
    </row>
    <row r="28" spans="1:8" ht="30">
      <c r="A28" s="42" t="s">
        <v>59</v>
      </c>
      <c r="B28" s="30"/>
      <c r="C28" s="30"/>
      <c r="D28" s="30"/>
      <c r="E28" s="30"/>
      <c r="F28" s="30"/>
      <c r="G28" s="30"/>
      <c r="H28" s="30"/>
    </row>
    <row r="29" spans="1:8" ht="84" customHeight="1">
      <c r="A29" s="43" t="s">
        <v>37</v>
      </c>
      <c r="B29" s="29">
        <f t="shared" ref="B29" si="9">B32+B33+B38</f>
        <v>1970</v>
      </c>
      <c r="C29" s="29">
        <f t="shared" ref="C29:G29" si="10">C32+C33+C38</f>
        <v>952</v>
      </c>
      <c r="D29" s="29">
        <f t="shared" si="10"/>
        <v>2403</v>
      </c>
      <c r="E29" s="29">
        <f t="shared" si="10"/>
        <v>2113</v>
      </c>
      <c r="F29" s="29">
        <f t="shared" si="10"/>
        <v>2113</v>
      </c>
      <c r="G29" s="29">
        <f t="shared" si="10"/>
        <v>2113</v>
      </c>
      <c r="H29" s="30"/>
    </row>
    <row r="30" spans="1:8">
      <c r="A30" s="38" t="s">
        <v>15</v>
      </c>
      <c r="B30" s="30"/>
      <c r="C30" s="30"/>
      <c r="D30" s="30"/>
      <c r="E30" s="30"/>
      <c r="F30" s="30"/>
      <c r="G30" s="30"/>
      <c r="H30" s="30"/>
    </row>
    <row r="31" spans="1:8">
      <c r="A31" s="38" t="s">
        <v>16</v>
      </c>
      <c r="B31" s="30"/>
      <c r="C31" s="30"/>
      <c r="D31" s="30"/>
      <c r="E31" s="30"/>
      <c r="F31" s="30"/>
      <c r="G31" s="30"/>
      <c r="H31" s="30"/>
    </row>
    <row r="32" spans="1:8" s="40" customFormat="1" ht="47.25">
      <c r="A32" s="44" t="s">
        <v>48</v>
      </c>
      <c r="B32" s="29"/>
      <c r="C32" s="29"/>
      <c r="D32" s="29"/>
      <c r="E32" s="29"/>
      <c r="F32" s="29"/>
      <c r="G32" s="29"/>
      <c r="H32" s="29"/>
    </row>
    <row r="33" spans="1:8" ht="47.25">
      <c r="A33" s="44" t="s">
        <v>38</v>
      </c>
      <c r="B33" s="29">
        <f t="shared" ref="B33" si="11">SUM(B34:B37)</f>
        <v>0</v>
      </c>
      <c r="C33" s="29">
        <f t="shared" ref="C33" si="12">SUM(C34:C37)</f>
        <v>0</v>
      </c>
      <c r="D33" s="29">
        <f>SUM(D34:D37)</f>
        <v>0</v>
      </c>
      <c r="E33" s="29">
        <f t="shared" ref="E33:G33" si="13">SUM(E34:E37)</f>
        <v>0</v>
      </c>
      <c r="F33" s="29">
        <f t="shared" si="13"/>
        <v>0</v>
      </c>
      <c r="G33" s="29">
        <f t="shared" si="13"/>
        <v>0</v>
      </c>
      <c r="H33" s="30"/>
    </row>
    <row r="34" spans="1:8" ht="30.75" customHeight="1">
      <c r="A34" s="41" t="s">
        <v>60</v>
      </c>
      <c r="B34" s="30"/>
      <c r="C34" s="30"/>
      <c r="D34" s="30"/>
      <c r="E34" s="30"/>
      <c r="F34" s="30"/>
      <c r="G34" s="30"/>
      <c r="H34" s="30"/>
    </row>
    <row r="35" spans="1:8" ht="34.5" customHeight="1">
      <c r="A35" s="41" t="s">
        <v>61</v>
      </c>
      <c r="B35" s="30"/>
      <c r="C35" s="30"/>
      <c r="D35" s="45"/>
      <c r="E35" s="30"/>
      <c r="F35" s="30"/>
      <c r="G35" s="30"/>
      <c r="H35" s="41"/>
    </row>
    <row r="36" spans="1:8" ht="63" customHeight="1">
      <c r="A36" s="41" t="s">
        <v>43</v>
      </c>
      <c r="B36" s="30"/>
      <c r="C36" s="30"/>
      <c r="D36" s="45"/>
      <c r="E36" s="30"/>
      <c r="F36" s="30"/>
      <c r="G36" s="30"/>
      <c r="H36" s="30"/>
    </row>
    <row r="37" spans="1:8" ht="32.25" customHeight="1">
      <c r="A37" s="41" t="s">
        <v>44</v>
      </c>
      <c r="B37" s="30"/>
      <c r="C37" s="30"/>
      <c r="D37" s="45"/>
      <c r="E37" s="30"/>
      <c r="F37" s="30"/>
      <c r="G37" s="30"/>
      <c r="H37" s="30" t="s">
        <v>47</v>
      </c>
    </row>
    <row r="38" spans="1:8" ht="31.5">
      <c r="A38" s="37" t="s">
        <v>39</v>
      </c>
      <c r="B38" s="29">
        <f t="shared" ref="B38" si="14">SUM(B39:B42)</f>
        <v>1970</v>
      </c>
      <c r="C38" s="29">
        <f t="shared" ref="C38:G38" si="15">SUM(C39:C42)</f>
        <v>952</v>
      </c>
      <c r="D38" s="29">
        <f>SUM(D39:D43)</f>
        <v>2403</v>
      </c>
      <c r="E38" s="29">
        <f t="shared" si="15"/>
        <v>2113</v>
      </c>
      <c r="F38" s="29">
        <f t="shared" si="15"/>
        <v>2113</v>
      </c>
      <c r="G38" s="29">
        <f t="shared" si="15"/>
        <v>2113</v>
      </c>
      <c r="H38" s="30"/>
    </row>
    <row r="39" spans="1:8" ht="36.75" customHeight="1">
      <c r="A39" s="41" t="s">
        <v>45</v>
      </c>
      <c r="B39" s="30">
        <v>100</v>
      </c>
      <c r="C39" s="30">
        <v>100</v>
      </c>
      <c r="D39" s="30">
        <v>100</v>
      </c>
      <c r="E39" s="30">
        <v>100</v>
      </c>
      <c r="F39" s="30">
        <v>100</v>
      </c>
      <c r="G39" s="30">
        <v>100</v>
      </c>
      <c r="H39" s="41"/>
    </row>
    <row r="40" spans="1:8" ht="47.25" customHeight="1">
      <c r="A40" s="41" t="s">
        <v>63</v>
      </c>
      <c r="B40" s="30">
        <v>952</v>
      </c>
      <c r="C40" s="30">
        <v>163</v>
      </c>
      <c r="D40" s="30">
        <v>1500</v>
      </c>
      <c r="E40" s="30">
        <v>1328</v>
      </c>
      <c r="F40" s="30">
        <v>1328</v>
      </c>
      <c r="G40" s="30">
        <v>1328</v>
      </c>
      <c r="H40" s="46"/>
    </row>
    <row r="41" spans="1:8" ht="97.5" customHeight="1">
      <c r="A41" s="41" t="s">
        <v>64</v>
      </c>
      <c r="B41" s="30">
        <v>200</v>
      </c>
      <c r="C41" s="30">
        <v>100</v>
      </c>
      <c r="D41" s="30">
        <v>100</v>
      </c>
      <c r="E41" s="30">
        <v>100</v>
      </c>
      <c r="F41" s="30">
        <v>100</v>
      </c>
      <c r="G41" s="30">
        <v>100</v>
      </c>
      <c r="H41" s="30"/>
    </row>
    <row r="42" spans="1:8" s="40" customFormat="1" ht="44.25" customHeight="1">
      <c r="A42" s="41" t="s">
        <v>49</v>
      </c>
      <c r="B42" s="30">
        <v>718</v>
      </c>
      <c r="C42" s="30">
        <v>589</v>
      </c>
      <c r="D42" s="30">
        <v>589</v>
      </c>
      <c r="E42" s="30">
        <v>585</v>
      </c>
      <c r="F42" s="30">
        <v>585</v>
      </c>
      <c r="G42" s="30">
        <v>585</v>
      </c>
      <c r="H42" s="41"/>
    </row>
    <row r="43" spans="1:8" s="40" customFormat="1" ht="18.75" customHeight="1">
      <c r="A43" s="41" t="s">
        <v>68</v>
      </c>
      <c r="B43" s="30"/>
      <c r="C43" s="30"/>
      <c r="D43" s="30">
        <v>114</v>
      </c>
      <c r="E43" s="30">
        <v>114</v>
      </c>
      <c r="F43" s="30"/>
      <c r="G43" s="30"/>
      <c r="H43" s="41"/>
    </row>
    <row r="44" spans="1:8" ht="31.5">
      <c r="A44" s="47" t="s">
        <v>28</v>
      </c>
      <c r="B44" s="48">
        <f>B47</f>
        <v>646</v>
      </c>
      <c r="C44" s="48">
        <f>C47</f>
        <v>649</v>
      </c>
      <c r="D44" s="48">
        <v>665</v>
      </c>
      <c r="E44" s="48">
        <v>665</v>
      </c>
      <c r="F44" s="48">
        <v>665</v>
      </c>
      <c r="G44" s="48">
        <v>665</v>
      </c>
      <c r="H44" s="30"/>
    </row>
    <row r="45" spans="1:8">
      <c r="A45" s="38" t="s">
        <v>5</v>
      </c>
      <c r="B45" s="48">
        <v>646</v>
      </c>
      <c r="C45" s="48">
        <v>646</v>
      </c>
      <c r="D45" s="48">
        <v>665</v>
      </c>
      <c r="E45" s="48">
        <v>665</v>
      </c>
      <c r="F45" s="48">
        <v>665</v>
      </c>
      <c r="G45" s="48">
        <v>665</v>
      </c>
      <c r="H45" s="30"/>
    </row>
    <row r="46" spans="1:8">
      <c r="A46" s="38" t="s">
        <v>16</v>
      </c>
      <c r="B46" s="30">
        <f>B45</f>
        <v>646</v>
      </c>
      <c r="C46" s="30">
        <f>C45</f>
        <v>646</v>
      </c>
      <c r="D46" s="49">
        <v>665</v>
      </c>
      <c r="E46" s="49">
        <v>665</v>
      </c>
      <c r="F46" s="49">
        <v>665</v>
      </c>
      <c r="G46" s="49">
        <v>665</v>
      </c>
      <c r="H46" s="30"/>
    </row>
    <row r="47" spans="1:8" s="40" customFormat="1" ht="35.25" customHeight="1">
      <c r="A47" s="50" t="s">
        <v>58</v>
      </c>
      <c r="B47" s="30">
        <v>646</v>
      </c>
      <c r="C47" s="30">
        <v>649</v>
      </c>
      <c r="D47" s="49">
        <v>665</v>
      </c>
      <c r="E47" s="49">
        <v>665</v>
      </c>
      <c r="F47" s="49">
        <v>665</v>
      </c>
      <c r="G47" s="49">
        <v>665</v>
      </c>
      <c r="H47" s="29"/>
    </row>
    <row r="48" spans="1:8" ht="37.5" customHeight="1">
      <c r="A48" s="50" t="s">
        <v>50</v>
      </c>
      <c r="B48" s="30"/>
      <c r="C48" s="30"/>
      <c r="D48" s="30"/>
      <c r="E48" s="30"/>
      <c r="F48" s="30"/>
      <c r="G48" s="30"/>
      <c r="H48" s="30"/>
    </row>
    <row r="49" spans="1:8" ht="37.5" customHeight="1">
      <c r="A49" s="50" t="s">
        <v>51</v>
      </c>
      <c r="B49" s="30"/>
      <c r="C49" s="30"/>
      <c r="D49" s="30"/>
      <c r="E49" s="30"/>
      <c r="F49" s="30"/>
      <c r="G49" s="30"/>
      <c r="H49" s="30"/>
    </row>
    <row r="50" spans="1:8" ht="64.5" customHeight="1">
      <c r="A50" s="50" t="s">
        <v>52</v>
      </c>
      <c r="B50" s="30"/>
      <c r="C50" s="30"/>
      <c r="D50" s="30"/>
      <c r="E50" s="30"/>
      <c r="F50" s="30"/>
      <c r="G50" s="30"/>
      <c r="H50" s="30"/>
    </row>
    <row r="51" spans="1:8" ht="19.5" customHeight="1">
      <c r="A51" s="25" t="s">
        <v>42</v>
      </c>
      <c r="B51" s="31"/>
      <c r="C51" s="31"/>
      <c r="D51" s="31"/>
      <c r="E51" s="31"/>
      <c r="F51" s="31"/>
      <c r="G51" s="31"/>
      <c r="H51" s="31"/>
    </row>
    <row r="52" spans="1:8" s="52" customFormat="1" ht="15.75" customHeight="1">
      <c r="A52" s="51"/>
      <c r="B52" s="31"/>
      <c r="C52" s="31"/>
      <c r="D52" s="31"/>
      <c r="E52" s="31"/>
      <c r="F52" s="31"/>
      <c r="G52" s="31"/>
      <c r="H52" s="31"/>
    </row>
    <row r="53" spans="1:8" s="52" customFormat="1" ht="19.5" customHeight="1">
      <c r="A53" s="25" t="s">
        <v>65</v>
      </c>
      <c r="B53" s="31"/>
      <c r="C53" s="31"/>
      <c r="D53" s="31" t="s">
        <v>30</v>
      </c>
      <c r="E53" s="31"/>
      <c r="F53" s="31"/>
      <c r="G53" s="31"/>
      <c r="H53" s="31"/>
    </row>
    <row r="54" spans="1:8" s="52" customFormat="1" ht="15.75" customHeight="1">
      <c r="A54" s="25"/>
      <c r="B54" s="31"/>
      <c r="C54" s="31"/>
      <c r="D54" s="31"/>
      <c r="E54" s="31"/>
      <c r="F54" s="31"/>
      <c r="G54" s="31"/>
      <c r="H54" s="31"/>
    </row>
    <row r="56" spans="1:8">
      <c r="A56" s="25"/>
    </row>
  </sheetData>
  <mergeCells count="12">
    <mergeCell ref="A7:H7"/>
    <mergeCell ref="F1:H1"/>
    <mergeCell ref="A2:H2"/>
    <mergeCell ref="B3:H3"/>
    <mergeCell ref="A5:H5"/>
    <mergeCell ref="A6:H6"/>
    <mergeCell ref="A9:H9"/>
    <mergeCell ref="A11:A12"/>
    <mergeCell ref="B11:B12"/>
    <mergeCell ref="C11:C12"/>
    <mergeCell ref="D11:G11"/>
    <mergeCell ref="H11:H12"/>
  </mergeCells>
  <pageMargins left="0.37" right="0.25" top="0.31" bottom="0.39370078740157483" header="0.31496062992125984" footer="0.31496062992125984"/>
  <pageSetup paperSize="9" scale="49" fitToHeight="0" orientation="portrait" r:id="rId1"/>
  <headerFooter alignWithMargins="0">
    <oddHeader>&amp;R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16" zoomScale="85" zoomScaleNormal="85" workbookViewId="0">
      <selection activeCell="D28" sqref="D28"/>
    </sheetView>
  </sheetViews>
  <sheetFormatPr defaultColWidth="9.140625" defaultRowHeight="12" customHeight="1"/>
  <cols>
    <col min="1" max="1" width="6.140625" style="1" customWidth="1"/>
    <col min="2" max="2" width="64.28515625" style="1" customWidth="1"/>
    <col min="3" max="3" width="18.28515625" style="1" customWidth="1"/>
    <col min="4" max="4" width="18.5703125" style="1" customWidth="1"/>
    <col min="5" max="5" width="18.140625" style="1" customWidth="1"/>
    <col min="6" max="16384" width="9.140625" style="1"/>
  </cols>
  <sheetData>
    <row r="1" spans="1:7" ht="15.75">
      <c r="A1" s="2"/>
      <c r="B1" s="2"/>
      <c r="C1" s="2"/>
      <c r="D1" s="3"/>
      <c r="E1" s="3" t="s">
        <v>17</v>
      </c>
    </row>
    <row r="2" spans="1:7" ht="15.75">
      <c r="A2" s="2"/>
      <c r="B2" s="69" t="s">
        <v>18</v>
      </c>
      <c r="C2" s="69"/>
      <c r="D2" s="69"/>
      <c r="E2" s="69"/>
    </row>
    <row r="3" spans="1:7" ht="15.75">
      <c r="A3" s="2"/>
      <c r="B3" s="69" t="s">
        <v>34</v>
      </c>
      <c r="C3" s="70"/>
      <c r="D3" s="70"/>
      <c r="E3" s="70"/>
    </row>
    <row r="4" spans="1:7" ht="21.75" customHeight="1">
      <c r="A4" s="2"/>
      <c r="B4" s="71" t="s">
        <v>40</v>
      </c>
      <c r="C4" s="71"/>
      <c r="D4" s="71"/>
      <c r="E4" s="71"/>
    </row>
    <row r="5" spans="1:7" s="9" customFormat="1" ht="12.75" customHeight="1">
      <c r="A5" s="8"/>
      <c r="B5" s="71" t="s">
        <v>19</v>
      </c>
      <c r="C5" s="71"/>
      <c r="D5" s="71"/>
      <c r="E5" s="71"/>
    </row>
    <row r="6" spans="1:7" s="9" customFormat="1" ht="39" customHeight="1">
      <c r="A6" s="8"/>
      <c r="B6" s="72" t="s">
        <v>75</v>
      </c>
      <c r="C6" s="72"/>
      <c r="D6" s="72"/>
      <c r="E6" s="72"/>
    </row>
    <row r="7" spans="1:7" s="9" customFormat="1" ht="12.75" customHeight="1">
      <c r="A7" s="8"/>
      <c r="B7" s="66" t="s">
        <v>35</v>
      </c>
      <c r="C7" s="66"/>
      <c r="D7" s="66"/>
      <c r="E7" s="66"/>
    </row>
    <row r="8" spans="1:7" s="9" customFormat="1" ht="9" customHeight="1">
      <c r="A8" s="8"/>
      <c r="B8" s="4"/>
      <c r="C8" s="4"/>
      <c r="D8" s="4"/>
      <c r="E8" s="4"/>
    </row>
    <row r="9" spans="1:7" s="9" customFormat="1" ht="15.75">
      <c r="A9" s="8"/>
      <c r="B9" s="67" t="s">
        <v>20</v>
      </c>
      <c r="C9" s="67"/>
      <c r="D9" s="67"/>
      <c r="E9" s="67"/>
      <c r="F9" s="11"/>
      <c r="G9" s="11"/>
    </row>
    <row r="10" spans="1:7" s="9" customFormat="1" ht="15.75">
      <c r="A10" s="8"/>
      <c r="B10" s="7"/>
      <c r="C10" s="8"/>
      <c r="D10" s="8"/>
      <c r="E10" s="3" t="s">
        <v>21</v>
      </c>
    </row>
    <row r="11" spans="1:7" ht="24.75" customHeight="1">
      <c r="A11" s="68" t="s">
        <v>22</v>
      </c>
      <c r="B11" s="68"/>
      <c r="C11" s="68" t="s">
        <v>23</v>
      </c>
      <c r="D11" s="68"/>
      <c r="E11" s="68"/>
      <c r="F11" s="12"/>
    </row>
    <row r="12" spans="1:7" ht="24.75" customHeight="1">
      <c r="A12" s="68"/>
      <c r="B12" s="68"/>
      <c r="C12" s="5" t="s">
        <v>67</v>
      </c>
      <c r="D12" s="5" t="s">
        <v>76</v>
      </c>
      <c r="E12" s="23" t="s">
        <v>77</v>
      </c>
      <c r="F12" s="12"/>
    </row>
    <row r="13" spans="1:7" ht="15.75">
      <c r="A13" s="13">
        <v>1</v>
      </c>
      <c r="B13" s="13">
        <v>2</v>
      </c>
      <c r="C13" s="6">
        <f>B13+1</f>
        <v>3</v>
      </c>
      <c r="D13" s="6">
        <f>C13+1</f>
        <v>4</v>
      </c>
      <c r="E13" s="6">
        <f>D13+1</f>
        <v>5</v>
      </c>
      <c r="F13" s="12"/>
    </row>
    <row r="14" spans="1:7" ht="31.5">
      <c r="A14" s="15">
        <v>1</v>
      </c>
      <c r="B14" s="18" t="s">
        <v>24</v>
      </c>
      <c r="C14" s="33">
        <f>C18+C22+C26</f>
        <v>2827</v>
      </c>
      <c r="D14" s="33">
        <f t="shared" ref="D14:E14" si="0">D18+D22+D26</f>
        <v>2827</v>
      </c>
      <c r="E14" s="33">
        <f t="shared" si="0"/>
        <v>2827</v>
      </c>
      <c r="F14" s="12"/>
    </row>
    <row r="15" spans="1:7" ht="16.5" customHeight="1">
      <c r="A15" s="19">
        <v>2</v>
      </c>
      <c r="B15" s="24" t="s">
        <v>53</v>
      </c>
      <c r="C15" s="14"/>
      <c r="D15" s="14"/>
      <c r="E15" s="14"/>
      <c r="F15" s="12"/>
    </row>
    <row r="16" spans="1:7" ht="16.5" customHeight="1">
      <c r="A16" s="15">
        <v>3</v>
      </c>
      <c r="B16" s="24" t="s">
        <v>54</v>
      </c>
      <c r="C16" s="15"/>
      <c r="D16" s="15"/>
      <c r="E16" s="15"/>
      <c r="F16" s="12"/>
    </row>
    <row r="17" spans="1:6" ht="30.75" customHeight="1">
      <c r="A17" s="19">
        <v>4</v>
      </c>
      <c r="B17" s="62" t="s">
        <v>29</v>
      </c>
      <c r="C17" s="63"/>
      <c r="D17" s="63"/>
      <c r="E17" s="64"/>
      <c r="F17" s="12"/>
    </row>
    <row r="18" spans="1:6" ht="60.75" customHeight="1">
      <c r="A18" s="19">
        <v>5</v>
      </c>
      <c r="B18" s="20" t="s">
        <v>36</v>
      </c>
      <c r="C18" s="33">
        <v>49</v>
      </c>
      <c r="D18" s="33">
        <f>'Приложение 1 (2)'!E22</f>
        <v>49</v>
      </c>
      <c r="E18" s="33">
        <f>'Приложение 1 (2)'!F22</f>
        <v>49</v>
      </c>
      <c r="F18" s="12"/>
    </row>
    <row r="19" spans="1:6" ht="15.95" customHeight="1">
      <c r="A19" s="19">
        <v>6</v>
      </c>
      <c r="B19" s="21" t="s">
        <v>25</v>
      </c>
      <c r="C19" s="19"/>
      <c r="D19" s="19"/>
      <c r="E19" s="19"/>
      <c r="F19" s="12"/>
    </row>
    <row r="20" spans="1:6" ht="16.5" customHeight="1">
      <c r="A20" s="15">
        <v>7</v>
      </c>
      <c r="B20" s="21" t="s">
        <v>26</v>
      </c>
      <c r="C20" s="19">
        <v>49</v>
      </c>
      <c r="D20" s="19">
        <v>49</v>
      </c>
      <c r="E20" s="19">
        <v>48</v>
      </c>
      <c r="F20" s="12"/>
    </row>
    <row r="21" spans="1:6" ht="16.5" customHeight="1">
      <c r="A21" s="19">
        <v>8</v>
      </c>
      <c r="B21" s="21" t="s">
        <v>27</v>
      </c>
      <c r="C21" s="19"/>
      <c r="D21" s="19"/>
      <c r="E21" s="19"/>
      <c r="F21" s="12"/>
    </row>
    <row r="22" spans="1:6" ht="67.5" customHeight="1">
      <c r="A22" s="19">
        <v>12</v>
      </c>
      <c r="B22" s="22" t="s">
        <v>37</v>
      </c>
      <c r="C22" s="33">
        <f>C24</f>
        <v>2113</v>
      </c>
      <c r="D22" s="33">
        <f t="shared" ref="D22:E22" si="1">D24</f>
        <v>2113</v>
      </c>
      <c r="E22" s="33">
        <f t="shared" si="1"/>
        <v>2113</v>
      </c>
      <c r="F22" s="12"/>
    </row>
    <row r="23" spans="1:6" ht="15.95" customHeight="1">
      <c r="A23" s="15">
        <v>13</v>
      </c>
      <c r="B23" s="21" t="s">
        <v>25</v>
      </c>
      <c r="C23" s="19"/>
      <c r="D23" s="19"/>
      <c r="E23" s="19"/>
      <c r="F23" s="12"/>
    </row>
    <row r="24" spans="1:6" ht="16.5" customHeight="1">
      <c r="A24" s="19">
        <v>14</v>
      </c>
      <c r="B24" s="21" t="s">
        <v>26</v>
      </c>
      <c r="C24" s="19">
        <v>2113</v>
      </c>
      <c r="D24" s="19">
        <v>2113</v>
      </c>
      <c r="E24" s="19">
        <v>2113</v>
      </c>
      <c r="F24" s="12"/>
    </row>
    <row r="25" spans="1:6" ht="16.5" customHeight="1">
      <c r="A25" s="15">
        <v>15</v>
      </c>
      <c r="B25" s="21" t="s">
        <v>27</v>
      </c>
      <c r="C25" s="19"/>
      <c r="D25" s="19"/>
      <c r="E25" s="19"/>
      <c r="F25" s="12"/>
    </row>
    <row r="26" spans="1:6" ht="42" customHeight="1">
      <c r="A26" s="15">
        <v>19</v>
      </c>
      <c r="B26" s="22" t="s">
        <v>28</v>
      </c>
      <c r="C26" s="33">
        <f>C28</f>
        <v>665</v>
      </c>
      <c r="D26" s="33">
        <f t="shared" ref="D26:E26" si="2">D28</f>
        <v>665</v>
      </c>
      <c r="E26" s="33">
        <f t="shared" si="2"/>
        <v>665</v>
      </c>
      <c r="F26" s="12"/>
    </row>
    <row r="27" spans="1:6" ht="15.95" customHeight="1">
      <c r="A27" s="19">
        <v>20</v>
      </c>
      <c r="B27" s="21" t="s">
        <v>25</v>
      </c>
      <c r="C27" s="19"/>
      <c r="D27" s="19"/>
      <c r="E27" s="19"/>
      <c r="F27" s="12"/>
    </row>
    <row r="28" spans="1:6" ht="15.95" customHeight="1">
      <c r="A28" s="15">
        <v>21</v>
      </c>
      <c r="B28" s="21" t="s">
        <v>26</v>
      </c>
      <c r="C28" s="19">
        <v>665</v>
      </c>
      <c r="D28" s="19">
        <v>665</v>
      </c>
      <c r="E28" s="19">
        <v>665</v>
      </c>
      <c r="F28" s="12"/>
    </row>
    <row r="29" spans="1:6" ht="15.95" customHeight="1">
      <c r="A29" s="19">
        <v>22</v>
      </c>
      <c r="B29" s="21" t="s">
        <v>27</v>
      </c>
      <c r="C29" s="19"/>
      <c r="D29" s="19"/>
      <c r="E29" s="19"/>
      <c r="F29" s="12"/>
    </row>
    <row r="30" spans="1:6" ht="15.95" customHeight="1">
      <c r="A30" s="15">
        <v>27</v>
      </c>
      <c r="B30" s="21"/>
      <c r="C30" s="15"/>
      <c r="D30" s="15"/>
      <c r="E30" s="15"/>
      <c r="F30" s="12"/>
    </row>
    <row r="31" spans="1:6" ht="15.75">
      <c r="A31" s="2"/>
      <c r="B31" s="2"/>
      <c r="C31" s="2"/>
      <c r="D31" s="2"/>
      <c r="E31" s="2"/>
    </row>
    <row r="32" spans="1:6" ht="15.75">
      <c r="A32" s="2"/>
      <c r="B32" s="16"/>
      <c r="C32" s="2"/>
      <c r="D32" s="2"/>
      <c r="E32" s="2"/>
    </row>
    <row r="33" spans="1:11" ht="15.75">
      <c r="A33" s="65" t="s">
        <v>46</v>
      </c>
      <c r="B33" s="65"/>
      <c r="C33" s="65"/>
      <c r="D33" s="65"/>
      <c r="E33" s="65"/>
      <c r="F33" s="9"/>
      <c r="G33" s="9"/>
      <c r="H33" s="9"/>
      <c r="I33" s="9"/>
      <c r="J33" s="9"/>
      <c r="K33" s="9"/>
    </row>
    <row r="34" spans="1:11" ht="15.75">
      <c r="A34" s="10"/>
      <c r="B34" s="10"/>
      <c r="C34" s="10"/>
      <c r="D34" s="10"/>
      <c r="E34" s="10"/>
      <c r="F34" s="9"/>
      <c r="G34" s="9"/>
      <c r="H34" s="9"/>
      <c r="I34" s="9"/>
      <c r="J34" s="9"/>
      <c r="K34" s="9"/>
    </row>
    <row r="35" spans="1:11" ht="15.75">
      <c r="A35" s="2" t="s">
        <v>66</v>
      </c>
      <c r="B35" s="2"/>
      <c r="C35" s="2"/>
      <c r="D35" s="2"/>
      <c r="E35" s="17"/>
      <c r="F35" s="17"/>
      <c r="G35" s="17"/>
      <c r="H35" s="2"/>
      <c r="I35" s="2"/>
      <c r="J35" s="2"/>
      <c r="K35" s="2"/>
    </row>
    <row r="36" spans="1:11" ht="15.75">
      <c r="A36" s="10"/>
      <c r="B36" s="10"/>
      <c r="C36" s="10"/>
      <c r="D36" s="10"/>
      <c r="E36" s="10"/>
      <c r="F36" s="9"/>
      <c r="G36" s="9"/>
      <c r="H36" s="9"/>
      <c r="I36" s="9"/>
      <c r="J36" s="9"/>
      <c r="K36" s="9"/>
    </row>
    <row r="37" spans="1:11" ht="15.75" customHeight="1">
      <c r="A37" s="2"/>
      <c r="B37" s="2"/>
      <c r="C37" s="2"/>
      <c r="D37" s="2"/>
      <c r="E37" s="2"/>
    </row>
    <row r="38" spans="1:11" ht="12" customHeight="1">
      <c r="A38" s="2"/>
      <c r="B38" s="2"/>
      <c r="C38" s="2"/>
      <c r="D38" s="2"/>
      <c r="E38" s="2"/>
    </row>
    <row r="39" spans="1:11" ht="12" customHeight="1">
      <c r="A39" s="2"/>
      <c r="B39" s="2"/>
      <c r="C39" s="2"/>
      <c r="D39" s="2"/>
      <c r="E39" s="2"/>
    </row>
    <row r="40" spans="1:11" ht="12" customHeight="1">
      <c r="A40" s="2"/>
      <c r="B40" s="2"/>
      <c r="C40" s="2"/>
      <c r="D40" s="2"/>
      <c r="E40" s="2"/>
    </row>
    <row r="41" spans="1:11" ht="12" customHeight="1">
      <c r="A41" s="2"/>
      <c r="B41" s="2"/>
      <c r="C41" s="2"/>
      <c r="D41" s="2"/>
      <c r="E41" s="2"/>
    </row>
    <row r="42" spans="1:11" ht="12" customHeight="1">
      <c r="A42" s="2"/>
      <c r="B42" s="2"/>
      <c r="C42" s="2"/>
      <c r="D42" s="2"/>
      <c r="E42" s="2"/>
    </row>
  </sheetData>
  <mergeCells count="12">
    <mergeCell ref="B2:E2"/>
    <mergeCell ref="B3:E3"/>
    <mergeCell ref="B4:E4"/>
    <mergeCell ref="B5:E5"/>
    <mergeCell ref="B6:E6"/>
    <mergeCell ref="B17:E17"/>
    <mergeCell ref="A33:E33"/>
    <mergeCell ref="B7:E7"/>
    <mergeCell ref="B9:E9"/>
    <mergeCell ref="A11:A12"/>
    <mergeCell ref="B11:B12"/>
    <mergeCell ref="C11:E1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(2)</vt:lpstr>
      <vt:lpstr>Приложение 2</vt:lpstr>
      <vt:lpstr>'Приложение 1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</dc:creator>
  <cp:lastModifiedBy>admin</cp:lastModifiedBy>
  <cp:lastPrinted>2019-11-27T06:53:40Z</cp:lastPrinted>
  <dcterms:created xsi:type="dcterms:W3CDTF">2000-12-07T12:00:07Z</dcterms:created>
  <dcterms:modified xsi:type="dcterms:W3CDTF">2020-05-14T03:54:16Z</dcterms:modified>
</cp:coreProperties>
</file>