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030" yWindow="300" windowWidth="9630" windowHeight="3690" activeTab="4"/>
  </bookViews>
  <sheets>
    <sheet name="1 (2)" sheetId="21" r:id="rId1"/>
    <sheet name="2" sheetId="4" r:id="rId2"/>
    <sheet name="3" sheetId="13" r:id="rId3"/>
    <sheet name="4" sheetId="14" r:id="rId4"/>
    <sheet name="6" sheetId="15" r:id="rId5"/>
  </sheets>
  <definedNames>
    <definedName name="_xlnm.Print_Titles" localSheetId="0">'1 (2)'!$11:$13</definedName>
  </definedNames>
  <calcPr calcId="144525"/>
</workbook>
</file>

<file path=xl/calcChain.xml><?xml version="1.0" encoding="utf-8"?>
<calcChain xmlns="http://schemas.openxmlformats.org/spreadsheetml/2006/main">
  <c r="C85" i="21" l="1"/>
  <c r="B85" i="21"/>
  <c r="E86" i="21" l="1"/>
  <c r="E85" i="21" s="1"/>
  <c r="E23" i="21"/>
  <c r="E16" i="21" l="1"/>
  <c r="E21" i="21"/>
  <c r="B86" i="21"/>
  <c r="B23" i="21"/>
  <c r="B21" i="21" l="1"/>
  <c r="B16" i="21"/>
  <c r="B14" i="21" s="1"/>
  <c r="E14" i="21"/>
  <c r="E19" i="21"/>
  <c r="D31" i="4"/>
  <c r="E31" i="4"/>
  <c r="C31" i="4"/>
  <c r="D86" i="21"/>
  <c r="D85" i="21" s="1"/>
  <c r="F86" i="21"/>
  <c r="F85" i="21" s="1"/>
  <c r="G86" i="21"/>
  <c r="G85" i="21" s="1"/>
  <c r="C86" i="21"/>
  <c r="B19" i="21" l="1"/>
  <c r="H86" i="21"/>
  <c r="H85" i="21" s="1"/>
  <c r="I86" i="21"/>
  <c r="I85" i="21" s="1"/>
  <c r="G21" i="21" l="1"/>
  <c r="G16" i="21"/>
  <c r="F21" i="21"/>
  <c r="F16" i="21"/>
  <c r="I16" i="21"/>
  <c r="I21" i="21"/>
  <c r="H16" i="21"/>
  <c r="H21" i="21"/>
  <c r="E97" i="21" l="1"/>
  <c r="F14" i="21"/>
  <c r="F97" i="21" s="1"/>
  <c r="F19" i="21"/>
  <c r="G19" i="21"/>
  <c r="G14" i="21"/>
  <c r="G97" i="21" s="1"/>
  <c r="H19" i="21"/>
  <c r="H14" i="21"/>
  <c r="H97" i="21" s="1"/>
  <c r="I19" i="21"/>
  <c r="I14" i="21"/>
  <c r="I97" i="21" s="1"/>
  <c r="B97" i="21" l="1"/>
  <c r="H23" i="21" l="1"/>
  <c r="F23" i="21"/>
  <c r="G21" i="4" l="1"/>
  <c r="H21" i="4"/>
  <c r="C21" i="21" l="1"/>
  <c r="D21" i="21" l="1"/>
  <c r="F13" i="21"/>
  <c r="H13" i="21" s="1"/>
  <c r="J13" i="21" s="1"/>
  <c r="D23" i="21" l="1"/>
  <c r="C23" i="21"/>
  <c r="F18" i="4"/>
  <c r="G18" i="4"/>
  <c r="H18" i="4"/>
  <c r="D16" i="21" l="1"/>
  <c r="D14" i="21" s="1"/>
  <c r="D97" i="21" s="1"/>
  <c r="C16" i="21"/>
  <c r="C19" i="21" s="1"/>
  <c r="D19" i="21" l="1"/>
  <c r="C14" i="21"/>
  <c r="C97" i="21" s="1"/>
  <c r="G19" i="14" l="1"/>
  <c r="G20" i="14" s="1"/>
  <c r="D20" i="4"/>
  <c r="D17" i="4" s="1"/>
  <c r="D16" i="4" s="1"/>
  <c r="H20" i="14"/>
  <c r="B14" i="13"/>
  <c r="C14" i="4"/>
  <c r="D14" i="4" s="1"/>
  <c r="E14" i="4" s="1"/>
  <c r="C20" i="4" l="1"/>
  <c r="C17" i="4" s="1"/>
  <c r="C16" i="4" s="1"/>
  <c r="G21" i="14"/>
  <c r="C34" i="4"/>
  <c r="I20" i="14" l="1"/>
  <c r="E20" i="4"/>
  <c r="E17" i="4" s="1"/>
  <c r="E16" i="4" s="1"/>
  <c r="F21" i="4" l="1"/>
  <c r="H19" i="14"/>
  <c r="E18" i="4"/>
  <c r="E34" i="4" s="1"/>
  <c r="I19" i="14"/>
  <c r="D18" i="4"/>
  <c r="D34" i="4" s="1"/>
  <c r="E22" i="4" l="1"/>
  <c r="I21" i="14" s="1"/>
  <c r="D22" i="4"/>
  <c r="H21" i="14" s="1"/>
</calcChain>
</file>

<file path=xl/sharedStrings.xml><?xml version="1.0" encoding="utf-8"?>
<sst xmlns="http://schemas.openxmlformats.org/spreadsheetml/2006/main" count="268" uniqueCount="207">
  <si>
    <t>Виды затрат и мероприятия</t>
  </si>
  <si>
    <t>Всего по программе, в том числе:</t>
  </si>
  <si>
    <t>Текущие расходы, всего</t>
  </si>
  <si>
    <t>Расходы по Цели 1, всего</t>
  </si>
  <si>
    <t>Текущие расходы по Цели 1, всего</t>
  </si>
  <si>
    <t>Распределение средств в составе программы по каждому бюджетополучателю</t>
  </si>
  <si>
    <t>Расходы по задачам:</t>
  </si>
  <si>
    <t xml:space="preserve">к Порядку принятия решения о разработке, формировании и реализации </t>
  </si>
  <si>
    <t xml:space="preserve">Предложения по финансированию программы в плановом периоде , тыс. руб. </t>
  </si>
  <si>
    <t>Бюджетные инвестиции по Цели 1, всего</t>
  </si>
  <si>
    <t>Бюджетные инвестиции, всего</t>
  </si>
  <si>
    <t>Получатели бюджетных средств (в соответствии с ведомственной классификацией местного бюджета)</t>
  </si>
  <si>
    <t>в т.ч. расходы на управление, всего</t>
  </si>
  <si>
    <r>
      <t xml:space="preserve">Приложение </t>
    </r>
    <r>
      <rPr>
        <sz val="12"/>
        <rFont val="Arial"/>
        <family val="2"/>
        <charset val="204"/>
      </rPr>
      <t xml:space="preserve"> 1</t>
    </r>
  </si>
  <si>
    <t xml:space="preserve">Выполнение СМР </t>
  </si>
  <si>
    <t>Советская</t>
  </si>
  <si>
    <t>Октябрьская</t>
  </si>
  <si>
    <t>Мира  кольцо</t>
  </si>
  <si>
    <t>Горького</t>
  </si>
  <si>
    <t>Мира от кольца выезд на обл. дорогу</t>
  </si>
  <si>
    <t>Новоселов (тротуар вдоль р. Язевка)</t>
  </si>
  <si>
    <t>Гагарина</t>
  </si>
  <si>
    <t xml:space="preserve">Луговая </t>
  </si>
  <si>
    <t xml:space="preserve">Озерная </t>
  </si>
  <si>
    <t xml:space="preserve">пер. Озерный </t>
  </si>
  <si>
    <t>Молодёжная</t>
  </si>
  <si>
    <t xml:space="preserve">Набережная </t>
  </si>
  <si>
    <t>Тельмана</t>
  </si>
  <si>
    <t xml:space="preserve">Пушкина </t>
  </si>
  <si>
    <t>пер. Новосёлов</t>
  </si>
  <si>
    <t xml:space="preserve"> пер. Вокзальный</t>
  </si>
  <si>
    <t xml:space="preserve">Вокзальная </t>
  </si>
  <si>
    <t xml:space="preserve">Титова </t>
  </si>
  <si>
    <t xml:space="preserve">Тюменская </t>
  </si>
  <si>
    <t>Андреевская</t>
  </si>
  <si>
    <t>Братьев Мареевых</t>
  </si>
  <si>
    <t>8 марта</t>
  </si>
  <si>
    <t>Герцена</t>
  </si>
  <si>
    <t xml:space="preserve">Комсомольская </t>
  </si>
  <si>
    <t>Южная</t>
  </si>
  <si>
    <t>Островского</t>
  </si>
  <si>
    <t>Орджоникидзе</t>
  </si>
  <si>
    <t>Ленинградская</t>
  </si>
  <si>
    <t xml:space="preserve">Заречная </t>
  </si>
  <si>
    <t xml:space="preserve"> пер. Андреевский</t>
  </si>
  <si>
    <t>Зеленая</t>
  </si>
  <si>
    <t xml:space="preserve">Кооперативная  </t>
  </si>
  <si>
    <t xml:space="preserve">пер. Зелёный </t>
  </si>
  <si>
    <t xml:space="preserve">пер. Лесной </t>
  </si>
  <si>
    <t>пер. Тельмана</t>
  </si>
  <si>
    <t>Полевая</t>
  </si>
  <si>
    <t xml:space="preserve">Пролетарская </t>
  </si>
  <si>
    <t xml:space="preserve">Суворова </t>
  </si>
  <si>
    <t>Лермонтова</t>
  </si>
  <si>
    <t>Островского (проезд к школе 1)</t>
  </si>
  <si>
    <t xml:space="preserve">Новая Озерная </t>
  </si>
  <si>
    <t>Торфяная од-ка</t>
  </si>
  <si>
    <t>Октябрьская од-ка</t>
  </si>
  <si>
    <t xml:space="preserve">пер. Заречный </t>
  </si>
  <si>
    <t xml:space="preserve">Разработка ПСД </t>
  </si>
  <si>
    <t xml:space="preserve"> пер. Пролетарский</t>
  </si>
  <si>
    <t xml:space="preserve">Зимнее содержание </t>
  </si>
  <si>
    <t xml:space="preserve">Летнее содержание </t>
  </si>
  <si>
    <t>Приложение 2</t>
  </si>
  <si>
    <t xml:space="preserve">к Порядку разработки, формирования и реализации </t>
  </si>
  <si>
    <t xml:space="preserve"> </t>
  </si>
  <si>
    <t>тыс.руб.</t>
  </si>
  <si>
    <t>№ п/п</t>
  </si>
  <si>
    <t>Плановый период</t>
  </si>
  <si>
    <t>в том числе:</t>
  </si>
  <si>
    <t xml:space="preserve">                          местный бюджет</t>
  </si>
  <si>
    <t xml:space="preserve">                          областной бюджет</t>
  </si>
  <si>
    <t>Квартал, месяц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</si>
  <si>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</si>
  <si>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</si>
  <si>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</si>
  <si>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</si>
  <si>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</si>
  <si>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</si>
  <si>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</si>
  <si>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</si>
  <si>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</si>
  <si>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</si>
  <si>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</si>
  <si>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</si>
  <si>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IV кв.</t>
  </si>
  <si>
    <t>III кв.</t>
  </si>
  <si>
    <t>II кв.</t>
  </si>
  <si>
    <t>I кв.</t>
  </si>
  <si>
    <t>Исполнители</t>
  </si>
  <si>
    <t xml:space="preserve">Плановый срок исполнения </t>
  </si>
  <si>
    <t xml:space="preserve">Наименование направления, блока мероприятий, мероприятия </t>
  </si>
  <si>
    <t>Приложение 3</t>
  </si>
  <si>
    <t xml:space="preserve">      Показатель обратного счета - условное обозначение "О";</t>
  </si>
  <si>
    <t xml:space="preserve">      Показатель прямого счета - условное обозначение "П";</t>
  </si>
  <si>
    <t>В графе "Направленность показателя (прямого/обратного счета)" в соответствии с принятыми условными обозначениями необходимо указать:</t>
  </si>
  <si>
    <t xml:space="preserve">            областной бюджет</t>
  </si>
  <si>
    <t>в т.ч.             местный бюджет</t>
  </si>
  <si>
    <t xml:space="preserve">Итого финансирование по программе </t>
  </si>
  <si>
    <t>Финансовые затраты по задаче 1.1.</t>
  </si>
  <si>
    <t>Финансовые затраты по цели 1</t>
  </si>
  <si>
    <r>
      <t>Примечание</t>
    </r>
    <r>
      <rPr>
        <vertAlign val="superscript"/>
        <sz val="10"/>
        <rFont val="Arial"/>
        <family val="2"/>
        <charset val="204"/>
      </rPr>
      <t xml:space="preserve"> </t>
    </r>
  </si>
  <si>
    <t>Обоснование прогнозных и целевых значений</t>
  </si>
  <si>
    <t xml:space="preserve">Целевое значение показателя </t>
  </si>
  <si>
    <t>Планируемый период</t>
  </si>
  <si>
    <t>Весовой коэффициент</t>
  </si>
  <si>
    <t>Направленность показателя (прямого/обратного счета)</t>
  </si>
  <si>
    <t>Ед. изм.</t>
  </si>
  <si>
    <t>Приложение 4</t>
  </si>
  <si>
    <t>Примечание</t>
  </si>
  <si>
    <t>Ответственный</t>
  </si>
  <si>
    <t>Сроки</t>
  </si>
  <si>
    <t>Объем выполнения (количественные показатели)</t>
  </si>
  <si>
    <t>Мероприятия</t>
  </si>
  <si>
    <t>План мероприятий</t>
  </si>
  <si>
    <t xml:space="preserve">к Порядку  разработки, формирования и реализации </t>
  </si>
  <si>
    <t>Приложение 6</t>
  </si>
  <si>
    <t>ВСЕГО на достижение цели (целей) программы, в том числе:</t>
  </si>
  <si>
    <t xml:space="preserve">                          местный бюджет </t>
  </si>
  <si>
    <t xml:space="preserve">                          областной бюджет </t>
  </si>
  <si>
    <t>Подпрограмма 1</t>
  </si>
  <si>
    <t>Всего по подпрограмме 1, в том числе :</t>
  </si>
  <si>
    <t>Официальный сайт администрации муниципального образования поселок Боровский</t>
  </si>
  <si>
    <r>
      <t>Муниципальный  заказчик ________</t>
    </r>
    <r>
      <rPr>
        <b/>
        <u/>
        <sz val="12"/>
        <rFont val="Arial"/>
        <family val="2"/>
        <charset val="204"/>
      </rPr>
      <t>Администарция муниципального образования поселок Боровский</t>
    </r>
    <r>
      <rPr>
        <b/>
        <sz val="12"/>
        <rFont val="Arial"/>
        <family val="2"/>
        <charset val="204"/>
      </rPr>
      <t xml:space="preserve">______________          </t>
    </r>
  </si>
  <si>
    <t>1.Администрация муниципального образования поселок Боровский</t>
  </si>
  <si>
    <t>Отчет о реализации муниципальной целевой программы за отчетный период</t>
  </si>
  <si>
    <t>в течение года</t>
  </si>
  <si>
    <t>Финансирование мероприятий программы</t>
  </si>
  <si>
    <t>Администрация</t>
  </si>
  <si>
    <t>Осуществление контроля за выполнением программы</t>
  </si>
  <si>
    <t>5.1.</t>
  </si>
  <si>
    <t xml:space="preserve">Муниципальный заказчикь Администарция муниципального образования поселок Боровский       </t>
  </si>
  <si>
    <t>%</t>
  </si>
  <si>
    <t>п</t>
  </si>
  <si>
    <r>
      <t xml:space="preserve">Задача 1.1. </t>
    </r>
    <r>
      <rPr>
        <b/>
        <i/>
        <sz val="12"/>
        <rFont val="Arial"/>
        <family val="2"/>
        <charset val="204"/>
      </rPr>
      <t xml:space="preserve">Улучшить транспортно-эксплуатационное состояние улично-дорожной сети муниципального образования поселок Боровский
</t>
    </r>
  </si>
  <si>
    <t>1. Ремонт автомобильных дорог.</t>
  </si>
  <si>
    <t>1. Содержание автомобильных дорог</t>
  </si>
  <si>
    <t>Показатель эффекта Процент приведения в нормативное состояние  дорожно-уличной сети</t>
  </si>
  <si>
    <t xml:space="preserve">Задача 1.1. Улучшить транспортно-эксплуатационное состояние улично-дорожной сети муниципального образования поселок Боровский
</t>
  </si>
  <si>
    <t xml:space="preserve">Показатель1 Доля протяженности  автомобильных дорог общего пользования  местного значения с твердым покрытием в общей протяженности автомобильных дорог общего пользования  местного значения   </t>
  </si>
  <si>
    <t>о</t>
  </si>
  <si>
    <t>муниципальных программ муниципального образования поселок Боровский</t>
  </si>
  <si>
    <t>(название  муниципальной  программы)</t>
  </si>
  <si>
    <t>к Порядку  разработки, формирования и реализации муниципальных программ муниципального образования поселок Боровский</t>
  </si>
  <si>
    <t>Показатели  муниципальной  программы</t>
  </si>
  <si>
    <t xml:space="preserve">  (название  муниципальной  программы)</t>
  </si>
  <si>
    <t>муниципальных  программ муниципального образования поселок Боровоский</t>
  </si>
  <si>
    <t xml:space="preserve">Сетевой график  муниципальной программы </t>
  </si>
  <si>
    <t>Содержание светофорных объектов</t>
  </si>
  <si>
    <t xml:space="preserve"> муниципальных программ муниципального образования поселок Боровский</t>
  </si>
  <si>
    <t>муниципальных  программ муниципального образования поселок Боровский</t>
  </si>
  <si>
    <r>
      <t xml:space="preserve">Задача 1.1. </t>
    </r>
    <r>
      <rPr>
        <b/>
        <i/>
        <sz val="10"/>
        <rFont val="Arial"/>
        <family val="2"/>
        <charset val="204"/>
      </rPr>
      <t xml:space="preserve">Улучшить транспортно-эксплуатационное состояние улично-дорожной сети муниципального образования поселок Боровский
</t>
    </r>
  </si>
  <si>
    <t>Задача 1.1. Обеспечить эффективное текущее содержание улично-дорожной сети муниципального образования поселок Боровский.</t>
  </si>
  <si>
    <r>
      <t xml:space="preserve">Цель 1. </t>
    </r>
    <r>
      <rPr>
        <sz val="12"/>
        <rFont val="Arial"/>
        <family val="2"/>
        <charset val="204"/>
      </rPr>
      <t>Содержание дорожно-транспортной сети поселка Боровский</t>
    </r>
  </si>
  <si>
    <t>2. Установка технических средств регулирования дорожного движения</t>
  </si>
  <si>
    <t>Цель 1. Содержание дорожно-транспортной сети поселка Боровский</t>
  </si>
  <si>
    <t>Задача 1.1. Обеспечить эффективное текущее содержание улично-дорожной сети муниципального образования поселок Боровский</t>
  </si>
  <si>
    <r>
      <t>Муниципальный  заказчик___</t>
    </r>
    <r>
      <rPr>
        <b/>
        <u/>
        <sz val="12"/>
        <rFont val="Arial"/>
        <family val="2"/>
        <charset val="204"/>
      </rPr>
      <t>Администрация муниципального образования поселок Боровский</t>
    </r>
    <r>
      <rPr>
        <b/>
        <sz val="12"/>
        <rFont val="Arial"/>
        <family val="2"/>
        <charset val="204"/>
      </rPr>
      <t xml:space="preserve">   </t>
    </r>
  </si>
  <si>
    <t xml:space="preserve">Администрация </t>
  </si>
  <si>
    <t>по информационному сопровождению реализации  муниципальной  программы</t>
  </si>
  <si>
    <t xml:space="preserve"> (название  муниципальной  программы)</t>
  </si>
  <si>
    <t>Мероприятие 2. Установка технических средств регулирования дорожного движения</t>
  </si>
  <si>
    <t>5.2.</t>
  </si>
  <si>
    <t>Мероприятие 1. Содержание автомобильных дорог</t>
  </si>
  <si>
    <t>Перечень мероприятий  муниципальной программы</t>
  </si>
  <si>
    <t>Объемы и источники финансирования  муниципальной программы</t>
  </si>
  <si>
    <t xml:space="preserve">% </t>
  </si>
  <si>
    <t>Доля протяженности муниципальных дорог,не отвечающих нормативным требованиям, в общей протяженности внутрипоселковых дорог</t>
  </si>
  <si>
    <t xml:space="preserve">Доля протяженности муниципальных дорог,содержание которых осуществляется круглогодично, в общей протяженности внутрипоселковых дорог
</t>
  </si>
  <si>
    <t>Муниципальный заказчик Глава муниципального образования _____________________С.В.Сычева</t>
  </si>
  <si>
    <r>
      <rPr>
        <b/>
        <sz val="10"/>
        <rFont val="Arial"/>
        <family val="2"/>
        <charset val="204"/>
      </rPr>
      <t xml:space="preserve">Мероприятие 1. </t>
    </r>
    <r>
      <rPr>
        <sz val="10"/>
        <rFont val="Arial"/>
        <family val="2"/>
        <charset val="204"/>
      </rPr>
      <t>Ремонт автомобильных дорог.</t>
    </r>
  </si>
  <si>
    <t>Задача 1. Обеспечить эффективное текущее содержание улично-дорожной сети муниципального образования поселок Боровский.</t>
  </si>
  <si>
    <t>Муниципальный заказчик Глава муниципального образования _________________________С.В.Сычева</t>
  </si>
  <si>
    <t>Муниципальный заказчик Глава муниципального образования ___________________________С.В.Сычева</t>
  </si>
  <si>
    <t xml:space="preserve">1 раз в полугодие </t>
  </si>
  <si>
    <t>Базовое значение показателя 2016</t>
  </si>
  <si>
    <t xml:space="preserve">Приведение в нормативное состояние габаритных ворот </t>
  </si>
  <si>
    <t xml:space="preserve">Устройство пешеходного ограждения </t>
  </si>
  <si>
    <t>Заместитель главы по экономике и финансам__________О.В.Суппес</t>
  </si>
  <si>
    <t xml:space="preserve">Исполнитель _____________________М.В. Никифоров , телефон  723-889                                                                                         </t>
  </si>
  <si>
    <t>Заместитель главы  по экономике и финансам __________О.В.Суппес</t>
  </si>
  <si>
    <t xml:space="preserve">Исполнитель _____________________ М.В.Никифоров , телефон  723-889                </t>
  </si>
  <si>
    <t>2021 год</t>
  </si>
  <si>
    <t xml:space="preserve">Исполнитель _____________________М.В.Никифоров , телефон  723-889                                                                                                          </t>
  </si>
  <si>
    <t>Заместитель главы   по благоустройству, строительству, землеустройству, ГО и ЧС</t>
  </si>
  <si>
    <t xml:space="preserve">Исполнитель _____________________М.В.Никифоров , телефон  723-889                                                                                                           </t>
  </si>
  <si>
    <t xml:space="preserve">2022 год </t>
  </si>
  <si>
    <t>2022 год</t>
  </si>
  <si>
    <t>предусмотрено бюджетом 2023 год</t>
  </si>
  <si>
    <t xml:space="preserve">Содержание автомобильных дорог муниципального образования поселок Боровский  на 2021-2023 годы </t>
  </si>
  <si>
    <t>2023год</t>
  </si>
  <si>
    <t>за период с 01.01.2021 по 31.12.2023</t>
  </si>
  <si>
    <t xml:space="preserve"> первый год планового периода 2021 (шкала времени)</t>
  </si>
  <si>
    <t>2023 год</t>
  </si>
  <si>
    <t xml:space="preserve"> Оценка, 2020</t>
  </si>
  <si>
    <t>Объем финансирования в году, предшествующем году разработки программы, тыс. руб., 2019 год</t>
  </si>
  <si>
    <t>Объем финансирования в текущем году (год, в которм осуществляется разработка программы), тыс. руб., 2020год</t>
  </si>
  <si>
    <t xml:space="preserve">2021год </t>
  </si>
  <si>
    <t>предусмотрено бюджетом 2021 год</t>
  </si>
  <si>
    <t>предусмотрено бюджетом 2022год</t>
  </si>
  <si>
    <t xml:space="preserve">2023 год </t>
  </si>
  <si>
    <t>Расчет локальных смет по содержанию АД</t>
  </si>
  <si>
    <t xml:space="preserve">Обустройство пешеходных переходов в соответствии с национальными стандартами </t>
  </si>
  <si>
    <t>3. Устройство остановочных комплексов</t>
  </si>
  <si>
    <t xml:space="preserve">Содержание автомобильных дорог муниципального образования поселок Боровский  на 2021-2023 годы  </t>
  </si>
  <si>
    <t>Муниципальный заказчик  Глава муниципального образования__________________С.В.Сычева</t>
  </si>
  <si>
    <t>Муниципальный заказчик Глава  муниципального образования ____________________________С.В.Сычева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</si>
</sst>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0"/>
      <name val="NTTimes/Cyrillic"/>
      <charset val="238"/>
    </font>
    <font>
      <sz val="12"/>
      <name val="Times New Roman"/>
      <family val="1"/>
      <charset val="204"/>
    </font>
    <font>
      <sz val="10"/>
      <name val="NTTimes/Cyrillic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trike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NTTimes/Cyrillic"/>
      <charset val="238"/>
    </font>
    <font>
      <b/>
      <sz val="12"/>
      <name val="NTTimes/Cyrillic"/>
      <charset val="204"/>
    </font>
    <font>
      <b/>
      <strike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vertAlign val="superscript"/>
      <sz val="10"/>
      <name val="Arial"/>
      <family val="2"/>
      <charset val="204"/>
    </font>
    <font>
      <b/>
      <u/>
      <sz val="11"/>
      <name val="Arial"/>
      <family val="2"/>
      <charset val="204"/>
    </font>
    <font>
      <b/>
      <u/>
      <sz val="12"/>
      <name val="Arial"/>
      <family val="2"/>
      <charset val="204"/>
    </font>
    <font>
      <b/>
      <sz val="13"/>
      <name val="Arial"/>
      <family val="2"/>
      <charset val="204"/>
    </font>
    <font>
      <sz val="11"/>
      <name val="NTTimes/Cyrillic"/>
      <charset val="238"/>
    </font>
    <font>
      <i/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0" fontId="10" fillId="0" borderId="0"/>
  </cellStyleXfs>
  <cellXfs count="2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 applyBorder="1"/>
    <xf numFmtId="0" fontId="3" fillId="0" borderId="0" xfId="0" applyFont="1" applyAlignment="1"/>
    <xf numFmtId="0" fontId="3" fillId="0" borderId="11" xfId="0" applyFont="1" applyBorder="1" applyAlignment="1">
      <alignment horizontal="center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10" fillId="0" borderId="0" xfId="0" applyFont="1"/>
    <xf numFmtId="0" fontId="1" fillId="0" borderId="0" xfId="0" applyFont="1" applyAlignment="1"/>
    <xf numFmtId="0" fontId="1" fillId="0" borderId="0" xfId="0" applyFont="1" applyBorder="1" applyAlignment="1"/>
    <xf numFmtId="0" fontId="15" fillId="0" borderId="0" xfId="0" applyFont="1" applyAlignment="1"/>
    <xf numFmtId="0" fontId="16" fillId="0" borderId="0" xfId="0" applyFont="1"/>
    <xf numFmtId="0" fontId="16" fillId="0" borderId="0" xfId="0" applyFont="1" applyBorder="1"/>
    <xf numFmtId="0" fontId="16" fillId="0" borderId="0" xfId="0" applyFont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0" fillId="0" borderId="0" xfId="0" applyFont="1" applyAlignment="1"/>
    <xf numFmtId="0" fontId="10" fillId="0" borderId="0" xfId="0" applyFont="1" applyBorder="1" applyAlignment="1" applyProtection="1">
      <alignment horizontal="right" vertical="center" wrapText="1"/>
      <protection locked="0"/>
    </xf>
    <xf numFmtId="0" fontId="16" fillId="0" borderId="0" xfId="0" applyFont="1" applyFill="1"/>
    <xf numFmtId="0" fontId="16" fillId="0" borderId="0" xfId="0" applyFont="1" applyFill="1" applyBorder="1"/>
    <xf numFmtId="1" fontId="10" fillId="0" borderId="1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textRotation="90" wrapText="1"/>
    </xf>
    <xf numFmtId="0" fontId="10" fillId="0" borderId="0" xfId="0" applyFont="1" applyFill="1" applyAlignment="1">
      <alignment horizontal="center" vertical="center" textRotation="90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4" xfId="0" applyFont="1" applyBorder="1" applyAlignment="1">
      <alignment vertical="top"/>
    </xf>
    <xf numFmtId="14" fontId="10" fillId="0" borderId="4" xfId="0" applyNumberFormat="1" applyFont="1" applyBorder="1" applyAlignment="1">
      <alignment horizontal="right" vertical="top"/>
    </xf>
    <xf numFmtId="0" fontId="10" fillId="0" borderId="4" xfId="0" applyFont="1" applyFill="1" applyBorder="1" applyAlignment="1">
      <alignment horizontal="center" vertical="top"/>
    </xf>
    <xf numFmtId="0" fontId="18" fillId="0" borderId="0" xfId="0" applyFont="1" applyBorder="1" applyAlignment="1"/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10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16" fillId="0" borderId="0" xfId="2" applyFont="1"/>
    <xf numFmtId="0" fontId="22" fillId="0" borderId="1" xfId="2" applyFont="1" applyBorder="1" applyAlignment="1">
      <alignment horizontal="center" vertical="center" wrapText="1"/>
    </xf>
    <xf numFmtId="0" fontId="21" fillId="0" borderId="0" xfId="0" applyFont="1"/>
    <xf numFmtId="0" fontId="16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6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0" xfId="0" applyFont="1" applyAlignment="1">
      <alignment horizontal="centerContinuous" wrapText="1"/>
    </xf>
    <xf numFmtId="0" fontId="16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10" fillId="3" borderId="1" xfId="0" applyFont="1" applyFill="1" applyBorder="1" applyAlignment="1" applyProtection="1">
      <alignment horizontal="left" vertical="top" wrapText="1"/>
      <protection locked="0"/>
    </xf>
    <xf numFmtId="1" fontId="10" fillId="3" borderId="1" xfId="0" applyNumberFormat="1" applyFont="1" applyFill="1" applyBorder="1" applyAlignment="1" applyProtection="1">
      <alignment horizontal="center" vertical="top" wrapText="1"/>
      <protection locked="0"/>
    </xf>
    <xf numFmtId="0" fontId="22" fillId="0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" fontId="3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" fontId="10" fillId="0" borderId="1" xfId="0" applyNumberFormat="1" applyFont="1" applyFill="1" applyBorder="1" applyAlignment="1" applyProtection="1">
      <alignment horizontal="left" vertical="top" wrapText="1"/>
      <protection locked="0"/>
    </xf>
    <xf numFmtId="1" fontId="10" fillId="4" borderId="1" xfId="0" applyNumberFormat="1" applyFont="1" applyFill="1" applyBorder="1" applyAlignment="1" applyProtection="1">
      <alignment horizontal="center" vertical="top" wrapText="1"/>
      <protection locked="0"/>
    </xf>
    <xf numFmtId="1" fontId="10" fillId="5" borderId="1" xfId="0" applyNumberFormat="1" applyFont="1" applyFill="1" applyBorder="1" applyAlignment="1" applyProtection="1">
      <alignment horizontal="center" vertical="top" wrapText="1"/>
      <protection locked="0"/>
    </xf>
    <xf numFmtId="1" fontId="10" fillId="5" borderId="7" xfId="0" applyNumberFormat="1" applyFont="1" applyFill="1" applyBorder="1" applyAlignment="1" applyProtection="1">
      <alignment horizontal="center" vertical="top" wrapText="1"/>
      <protection locked="0"/>
    </xf>
    <xf numFmtId="1" fontId="10" fillId="5" borderId="9" xfId="0" applyNumberFormat="1" applyFont="1" applyFill="1" applyBorder="1" applyAlignment="1" applyProtection="1">
      <alignment horizontal="center" vertical="top" wrapText="1"/>
      <protection locked="0"/>
    </xf>
    <xf numFmtId="0" fontId="10" fillId="5" borderId="1" xfId="0" applyFont="1" applyFill="1" applyBorder="1" applyAlignment="1" applyProtection="1">
      <alignment horizontal="left" vertical="top" wrapText="1"/>
      <protection locked="0"/>
    </xf>
    <xf numFmtId="0" fontId="10" fillId="5" borderId="9" xfId="0" applyFont="1" applyFill="1" applyBorder="1" applyAlignment="1" applyProtection="1">
      <alignment horizontal="left" vertical="top" wrapText="1"/>
      <protection locked="0"/>
    </xf>
    <xf numFmtId="0" fontId="10" fillId="5" borderId="7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>
      <alignment vertical="top"/>
    </xf>
    <xf numFmtId="0" fontId="3" fillId="0" borderId="2" xfId="0" applyFont="1" applyBorder="1" applyAlignment="1">
      <alignment horizontal="centerContinuous"/>
    </xf>
    <xf numFmtId="0" fontId="3" fillId="0" borderId="14" xfId="0" applyFont="1" applyBorder="1" applyAlignment="1">
      <alignment horizontal="centerContinuous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Continuous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1" fillId="6" borderId="0" xfId="0" applyFont="1" applyFill="1"/>
    <xf numFmtId="0" fontId="1" fillId="7" borderId="0" xfId="0" applyFont="1" applyFill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3" borderId="1" xfId="0" applyFont="1" applyFill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15" fillId="0" borderId="0" xfId="0" applyFont="1"/>
    <xf numFmtId="0" fontId="8" fillId="0" borderId="1" xfId="0" applyFont="1" applyBorder="1" applyAlignment="1">
      <alignment horizontal="justify" vertical="top" wrapText="1"/>
    </xf>
    <xf numFmtId="0" fontId="8" fillId="3" borderId="1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1" fontId="10" fillId="3" borderId="7" xfId="0" applyNumberFormat="1" applyFont="1" applyFill="1" applyBorder="1" applyAlignment="1" applyProtection="1">
      <alignment horizontal="center" vertical="top" wrapText="1"/>
      <protection locked="0"/>
    </xf>
    <xf numFmtId="1" fontId="10" fillId="3" borderId="9" xfId="0" applyNumberFormat="1" applyFont="1" applyFill="1" applyBorder="1" applyAlignment="1" applyProtection="1">
      <alignment horizontal="center" vertical="top" wrapText="1"/>
      <protection locked="0"/>
    </xf>
    <xf numFmtId="0" fontId="10" fillId="0" borderId="1" xfId="1" applyFont="1" applyBorder="1" applyAlignment="1">
      <alignment vertical="top" wrapText="1"/>
    </xf>
    <xf numFmtId="0" fontId="29" fillId="0" borderId="0" xfId="0" applyFont="1" applyFill="1" applyAlignment="1">
      <alignment horizontal="justify" vertical="center"/>
    </xf>
    <xf numFmtId="0" fontId="4" fillId="0" borderId="1" xfId="2" applyFont="1" applyBorder="1"/>
    <xf numFmtId="0" fontId="11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" fillId="0" borderId="0" xfId="0" applyFont="1" applyFill="1"/>
    <xf numFmtId="0" fontId="30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vertical="center" wrapText="1"/>
    </xf>
    <xf numFmtId="1" fontId="10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1" fontId="4" fillId="6" borderId="11" xfId="0" applyNumberFormat="1" applyFont="1" applyFill="1" applyBorder="1" applyAlignment="1">
      <alignment horizontal="center"/>
    </xf>
    <xf numFmtId="1" fontId="4" fillId="6" borderId="11" xfId="0" applyNumberFormat="1" applyFont="1" applyFill="1" applyBorder="1" applyAlignment="1">
      <alignment horizontal="center" vertical="center"/>
    </xf>
    <xf numFmtId="1" fontId="3" fillId="6" borderId="11" xfId="0" applyNumberFormat="1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4" fillId="6" borderId="11" xfId="0" applyFont="1" applyFill="1" applyBorder="1" applyAlignment="1">
      <alignment vertical="top" wrapText="1"/>
    </xf>
    <xf numFmtId="1" fontId="4" fillId="6" borderId="12" xfId="0" applyNumberFormat="1" applyFont="1" applyFill="1" applyBorder="1" applyAlignment="1">
      <alignment horizontal="center"/>
    </xf>
    <xf numFmtId="0" fontId="3" fillId="6" borderId="10" xfId="0" applyFont="1" applyFill="1" applyBorder="1" applyAlignment="1">
      <alignment horizontal="left" vertical="center"/>
    </xf>
    <xf numFmtId="0" fontId="3" fillId="6" borderId="1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vertical="top"/>
    </xf>
    <xf numFmtId="0" fontId="3" fillId="6" borderId="1" xfId="0" applyFont="1" applyFill="1" applyBorder="1" applyAlignment="1">
      <alignment vertical="top"/>
    </xf>
    <xf numFmtId="0" fontId="28" fillId="6" borderId="1" xfId="2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" fontId="4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/>
    </xf>
    <xf numFmtId="1" fontId="4" fillId="6" borderId="1" xfId="2" applyNumberFormat="1" applyFont="1" applyFill="1" applyBorder="1" applyAlignment="1">
      <alignment horizontal="center" vertical="center"/>
    </xf>
    <xf numFmtId="1" fontId="3" fillId="6" borderId="1" xfId="2" applyNumberFormat="1" applyFont="1" applyFill="1" applyBorder="1" applyAlignment="1">
      <alignment horizontal="center" vertical="center"/>
    </xf>
    <xf numFmtId="0" fontId="3" fillId="6" borderId="1" xfId="2" applyFont="1" applyFill="1" applyBorder="1"/>
    <xf numFmtId="0" fontId="3" fillId="6" borderId="1" xfId="2" applyFont="1" applyFill="1" applyBorder="1" applyAlignment="1">
      <alignment vertical="top"/>
    </xf>
    <xf numFmtId="1" fontId="4" fillId="6" borderId="1" xfId="1" applyNumberFormat="1" applyFont="1" applyFill="1" applyBorder="1" applyAlignment="1">
      <alignment vertical="top"/>
    </xf>
    <xf numFmtId="0" fontId="4" fillId="0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vertical="center"/>
    </xf>
    <xf numFmtId="0" fontId="26" fillId="0" borderId="0" xfId="0" applyFont="1" applyFill="1" applyAlignment="1">
      <alignment vertical="top" wrapText="1"/>
    </xf>
    <xf numFmtId="0" fontId="3" fillId="0" borderId="1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1" fontId="4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justify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0" fontId="11" fillId="3" borderId="1" xfId="1" applyFont="1" applyFill="1" applyBorder="1" applyAlignment="1">
      <alignment vertical="center" wrapText="1"/>
    </xf>
    <xf numFmtId="1" fontId="1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1" fontId="12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27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top" wrapText="1"/>
    </xf>
    <xf numFmtId="0" fontId="8" fillId="3" borderId="1" xfId="1" applyFont="1" applyFill="1" applyBorder="1" applyAlignment="1">
      <alignment vertical="center" wrapText="1"/>
    </xf>
    <xf numFmtId="1" fontId="3" fillId="3" borderId="1" xfId="0" applyNumberFormat="1" applyFont="1" applyFill="1" applyBorder="1"/>
    <xf numFmtId="0" fontId="11" fillId="6" borderId="1" xfId="2" applyFont="1" applyFill="1" applyBorder="1" applyAlignment="1">
      <alignment vertical="top"/>
    </xf>
    <xf numFmtId="1" fontId="11" fillId="6" borderId="1" xfId="1" applyNumberFormat="1" applyFont="1" applyFill="1" applyBorder="1" applyAlignment="1">
      <alignment vertical="top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Alignment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9" fillId="0" borderId="0" xfId="0" applyFont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top" wrapText="1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Fill="1" applyBorder="1" applyAlignment="1">
      <alignment horizontal="right"/>
    </xf>
    <xf numFmtId="1" fontId="10" fillId="3" borderId="7" xfId="0" applyNumberFormat="1" applyFont="1" applyFill="1" applyBorder="1" applyAlignment="1" applyProtection="1">
      <alignment horizontal="center" vertical="top" wrapText="1"/>
      <protection locked="0"/>
    </xf>
    <xf numFmtId="1" fontId="10" fillId="3" borderId="9" xfId="0" applyNumberFormat="1" applyFont="1" applyFill="1" applyBorder="1" applyAlignment="1" applyProtection="1">
      <alignment horizontal="center" vertical="top" wrapText="1"/>
      <protection locked="0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10" fillId="0" borderId="9" xfId="0" applyFont="1" applyFill="1" applyBorder="1" applyAlignment="1">
      <alignment horizontal="center" vertical="center" textRotation="90" wrapText="1"/>
    </xf>
    <xf numFmtId="1" fontId="10" fillId="0" borderId="7" xfId="0" applyNumberFormat="1" applyFont="1" applyFill="1" applyBorder="1" applyAlignment="1" applyProtection="1">
      <alignment horizontal="center" vertical="top" wrapText="1"/>
      <protection locked="0"/>
    </xf>
    <xf numFmtId="1" fontId="10" fillId="0" borderId="9" xfId="0" applyNumberFormat="1" applyFont="1" applyFill="1" applyBorder="1" applyAlignment="1" applyProtection="1">
      <alignment horizontal="center" vertical="top" wrapText="1"/>
      <protection locked="0"/>
    </xf>
    <xf numFmtId="14" fontId="5" fillId="0" borderId="0" xfId="0" applyNumberFormat="1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right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1" xfId="2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10" fillId="0" borderId="1" xfId="2" applyFont="1" applyBorder="1" applyAlignment="1">
      <alignment horizontal="center" vertical="center" textRotation="90" wrapText="1"/>
    </xf>
    <xf numFmtId="0" fontId="23" fillId="0" borderId="1" xfId="2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10" fillId="0" borderId="1" xfId="2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left" wrapText="1"/>
    </xf>
    <xf numFmtId="0" fontId="5" fillId="0" borderId="0" xfId="0" applyFont="1" applyFill="1" applyAlignment="1">
      <alignment horizontal="right"/>
    </xf>
    <xf numFmtId="0" fontId="7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</cellXfs>
  <cellStyles count="4">
    <cellStyle name="Обычный" xfId="0" builtinId="0"/>
    <cellStyle name="Обычный 2" xfId="3"/>
    <cellStyle name="Обычный_ZAJ2" xfId="1"/>
    <cellStyle name="Обычный_Формы к ДРОНД-2007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66"/>
      <color rgb="FFCCFF33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"/>
  <sheetViews>
    <sheetView view="pageBreakPreview" topLeftCell="A19" zoomScale="70" zoomScaleNormal="90" zoomScaleSheetLayoutView="70" workbookViewId="0">
      <selection activeCell="A95" sqref="A95"/>
    </sheetView>
  </sheetViews>
  <sheetFormatPr defaultColWidth="9.140625" defaultRowHeight="15.75"/>
  <cols>
    <col min="1" max="1" width="42.140625" style="1" customWidth="1"/>
    <col min="2" max="2" width="15.140625" style="111" customWidth="1"/>
    <col min="3" max="3" width="14.42578125" style="1" customWidth="1"/>
    <col min="4" max="4" width="11.42578125" style="1" customWidth="1"/>
    <col min="5" max="5" width="13.28515625" style="1" customWidth="1"/>
    <col min="6" max="7" width="11" style="1" customWidth="1"/>
    <col min="8" max="9" width="10.7109375" style="1" customWidth="1"/>
    <col min="10" max="10" width="24" style="1" customWidth="1"/>
    <col min="11" max="14" width="9.140625" style="1" customWidth="1"/>
    <col min="15" max="16384" width="9.140625" style="1"/>
  </cols>
  <sheetData>
    <row r="1" spans="1:10">
      <c r="A1" s="3"/>
      <c r="B1" s="62"/>
      <c r="C1" s="3"/>
      <c r="D1" s="3"/>
      <c r="E1" s="3"/>
      <c r="F1" s="185" t="s">
        <v>13</v>
      </c>
      <c r="G1" s="185"/>
      <c r="H1" s="185"/>
      <c r="I1" s="185"/>
      <c r="J1" s="185"/>
    </row>
    <row r="2" spans="1:10">
      <c r="A2" s="186" t="s">
        <v>7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>
      <c r="A3" s="92"/>
      <c r="B3" s="186" t="s">
        <v>150</v>
      </c>
      <c r="C3" s="187"/>
      <c r="D3" s="187"/>
      <c r="E3" s="187"/>
      <c r="F3" s="187"/>
      <c r="G3" s="187"/>
      <c r="H3" s="187"/>
      <c r="I3" s="187"/>
      <c r="J3" s="187"/>
    </row>
    <row r="4" spans="1:10">
      <c r="A4" s="3"/>
      <c r="B4" s="62"/>
      <c r="C4" s="3"/>
      <c r="D4" s="3"/>
      <c r="E4" s="3"/>
      <c r="F4" s="91"/>
      <c r="G4" s="119"/>
      <c r="H4" s="91"/>
      <c r="I4" s="119"/>
      <c r="J4" s="91"/>
    </row>
    <row r="5" spans="1:10" ht="14.25" customHeight="1">
      <c r="A5" s="188" t="s">
        <v>164</v>
      </c>
      <c r="B5" s="188"/>
      <c r="C5" s="188"/>
      <c r="D5" s="188"/>
      <c r="E5" s="188"/>
      <c r="F5" s="188"/>
      <c r="G5" s="188"/>
      <c r="H5" s="188"/>
      <c r="I5" s="188"/>
      <c r="J5" s="188"/>
    </row>
    <row r="6" spans="1:10">
      <c r="A6" s="189" t="s">
        <v>189</v>
      </c>
      <c r="B6" s="189"/>
      <c r="C6" s="189"/>
      <c r="D6" s="189"/>
      <c r="E6" s="189"/>
      <c r="F6" s="189"/>
      <c r="G6" s="189"/>
      <c r="H6" s="189"/>
      <c r="I6" s="189"/>
      <c r="J6" s="189"/>
    </row>
    <row r="7" spans="1:10">
      <c r="A7" s="184" t="s">
        <v>142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0">
      <c r="A8" s="4"/>
      <c r="B8" s="121"/>
      <c r="C8" s="4"/>
      <c r="D8" s="4"/>
      <c r="E8" s="4"/>
      <c r="F8" s="4"/>
      <c r="G8" s="4"/>
      <c r="H8" s="4"/>
      <c r="I8" s="4"/>
      <c r="J8" s="4"/>
    </row>
    <row r="9" spans="1:10">
      <c r="A9" s="190" t="s">
        <v>157</v>
      </c>
      <c r="B9" s="190"/>
      <c r="C9" s="190"/>
      <c r="D9" s="190"/>
      <c r="E9" s="190"/>
      <c r="F9" s="190"/>
      <c r="G9" s="190"/>
      <c r="H9" s="190"/>
      <c r="I9" s="190"/>
      <c r="J9" s="190"/>
    </row>
    <row r="10" spans="1:10">
      <c r="A10" s="93"/>
      <c r="B10" s="122"/>
      <c r="C10" s="93"/>
      <c r="D10" s="93"/>
      <c r="E10" s="93"/>
      <c r="F10" s="93"/>
      <c r="G10" s="120"/>
      <c r="H10" s="93"/>
      <c r="I10" s="120"/>
      <c r="J10" s="93"/>
    </row>
    <row r="11" spans="1:10" ht="62.25" customHeight="1">
      <c r="A11" s="191" t="s">
        <v>0</v>
      </c>
      <c r="B11" s="192" t="s">
        <v>195</v>
      </c>
      <c r="C11" s="192" t="s">
        <v>196</v>
      </c>
      <c r="D11" s="196" t="s">
        <v>8</v>
      </c>
      <c r="E11" s="197"/>
      <c r="F11" s="197"/>
      <c r="G11" s="197"/>
      <c r="H11" s="197"/>
      <c r="I11" s="198"/>
      <c r="J11" s="194" t="s">
        <v>11</v>
      </c>
    </row>
    <row r="12" spans="1:10" ht="129.75" customHeight="1">
      <c r="A12" s="191"/>
      <c r="B12" s="193"/>
      <c r="C12" s="193"/>
      <c r="D12" s="151" t="s">
        <v>197</v>
      </c>
      <c r="E12" s="151" t="s">
        <v>198</v>
      </c>
      <c r="F12" s="151" t="s">
        <v>186</v>
      </c>
      <c r="G12" s="151" t="s">
        <v>199</v>
      </c>
      <c r="H12" s="151" t="s">
        <v>200</v>
      </c>
      <c r="I12" s="151" t="s">
        <v>188</v>
      </c>
      <c r="J12" s="195"/>
    </row>
    <row r="13" spans="1:10">
      <c r="A13" s="152">
        <v>1</v>
      </c>
      <c r="B13" s="152">
        <v>2</v>
      </c>
      <c r="C13" s="152">
        <v>3</v>
      </c>
      <c r="D13" s="152">
        <v>4</v>
      </c>
      <c r="E13" s="152"/>
      <c r="F13" s="152">
        <f>D13+1</f>
        <v>5</v>
      </c>
      <c r="G13" s="152"/>
      <c r="H13" s="152">
        <f>F13+1</f>
        <v>6</v>
      </c>
      <c r="I13" s="152"/>
      <c r="J13" s="152">
        <f>H13+1</f>
        <v>7</v>
      </c>
    </row>
    <row r="14" spans="1:10">
      <c r="A14" s="153" t="s">
        <v>1</v>
      </c>
      <c r="B14" s="154">
        <f>B16</f>
        <v>4786.5</v>
      </c>
      <c r="C14" s="154">
        <f>C16</f>
        <v>9185</v>
      </c>
      <c r="D14" s="154">
        <f>D16</f>
        <v>5897</v>
      </c>
      <c r="E14" s="154">
        <f>E16</f>
        <v>3676</v>
      </c>
      <c r="F14" s="154">
        <f t="shared" ref="F14:I14" si="0">F16</f>
        <v>7100</v>
      </c>
      <c r="G14" s="154">
        <f t="shared" si="0"/>
        <v>4806</v>
      </c>
      <c r="H14" s="154">
        <f t="shared" si="0"/>
        <v>6800</v>
      </c>
      <c r="I14" s="154">
        <f t="shared" si="0"/>
        <v>5454</v>
      </c>
      <c r="J14" s="155" t="s">
        <v>158</v>
      </c>
    </row>
    <row r="15" spans="1:10">
      <c r="A15" s="156" t="s">
        <v>10</v>
      </c>
      <c r="B15" s="154"/>
      <c r="C15" s="154"/>
      <c r="D15" s="154"/>
      <c r="E15" s="154"/>
      <c r="F15" s="154"/>
      <c r="G15" s="154"/>
      <c r="H15" s="154"/>
      <c r="I15" s="154"/>
      <c r="J15" s="152"/>
    </row>
    <row r="16" spans="1:10">
      <c r="A16" s="156" t="s">
        <v>2</v>
      </c>
      <c r="B16" s="154">
        <f>SUM(B24,B85)</f>
        <v>4786.5</v>
      </c>
      <c r="C16" s="154">
        <f>SUM(C24,C85)</f>
        <v>9185</v>
      </c>
      <c r="D16" s="154">
        <f>SUM(D24,D85)</f>
        <v>5897</v>
      </c>
      <c r="E16" s="154">
        <f>SUM(E24,E85)</f>
        <v>3676</v>
      </c>
      <c r="F16" s="154">
        <f t="shared" ref="F16:I16" si="1">SUM(F24,F85)</f>
        <v>7100</v>
      </c>
      <c r="G16" s="154">
        <f t="shared" si="1"/>
        <v>4806</v>
      </c>
      <c r="H16" s="154">
        <f t="shared" si="1"/>
        <v>6800</v>
      </c>
      <c r="I16" s="154">
        <f t="shared" si="1"/>
        <v>5454</v>
      </c>
      <c r="J16" s="152"/>
    </row>
    <row r="17" spans="1:10">
      <c r="A17" s="156" t="s">
        <v>12</v>
      </c>
      <c r="B17" s="154"/>
      <c r="C17" s="154"/>
      <c r="D17" s="154"/>
      <c r="E17" s="154"/>
      <c r="F17" s="154"/>
      <c r="G17" s="154"/>
      <c r="H17" s="154"/>
      <c r="I17" s="154"/>
      <c r="J17" s="152"/>
    </row>
    <row r="18" spans="1:10" ht="39" customHeight="1">
      <c r="A18" s="157" t="s">
        <v>153</v>
      </c>
      <c r="B18" s="158"/>
      <c r="C18" s="158"/>
      <c r="D18" s="158"/>
      <c r="E18" s="158"/>
      <c r="F18" s="158"/>
      <c r="G18" s="158"/>
      <c r="H18" s="158"/>
      <c r="I18" s="158"/>
      <c r="J18" s="152"/>
    </row>
    <row r="19" spans="1:10">
      <c r="A19" s="156" t="s">
        <v>3</v>
      </c>
      <c r="B19" s="159">
        <f>B16</f>
        <v>4786.5</v>
      </c>
      <c r="C19" s="159">
        <f>C16</f>
        <v>9185</v>
      </c>
      <c r="D19" s="159">
        <f>D16</f>
        <v>5897</v>
      </c>
      <c r="E19" s="159">
        <f>E16</f>
        <v>3676</v>
      </c>
      <c r="F19" s="159">
        <f t="shared" ref="F19:I19" si="2">F16</f>
        <v>7100</v>
      </c>
      <c r="G19" s="159">
        <f t="shared" si="2"/>
        <v>4806</v>
      </c>
      <c r="H19" s="159">
        <f t="shared" si="2"/>
        <v>6800</v>
      </c>
      <c r="I19" s="159">
        <f t="shared" si="2"/>
        <v>5454</v>
      </c>
      <c r="J19" s="94"/>
    </row>
    <row r="20" spans="1:10" ht="22.5" customHeight="1">
      <c r="A20" s="156" t="s">
        <v>9</v>
      </c>
      <c r="B20" s="154"/>
      <c r="C20" s="154"/>
      <c r="D20" s="154"/>
      <c r="E20" s="154"/>
      <c r="F20" s="154"/>
      <c r="G20" s="154"/>
      <c r="H20" s="154"/>
      <c r="I20" s="154"/>
      <c r="J20" s="94"/>
    </row>
    <row r="21" spans="1:10">
      <c r="A21" s="156" t="s">
        <v>4</v>
      </c>
      <c r="B21" s="154">
        <f>B85</f>
        <v>4786.5</v>
      </c>
      <c r="C21" s="154">
        <f>C85</f>
        <v>9185</v>
      </c>
      <c r="D21" s="154">
        <f>D85</f>
        <v>5897</v>
      </c>
      <c r="E21" s="154">
        <f>E85</f>
        <v>3676</v>
      </c>
      <c r="F21" s="154">
        <f t="shared" ref="F21:I21" si="3">F85</f>
        <v>7100</v>
      </c>
      <c r="G21" s="154">
        <f>G85</f>
        <v>4806</v>
      </c>
      <c r="H21" s="154">
        <f t="shared" si="3"/>
        <v>6800</v>
      </c>
      <c r="I21" s="154">
        <f t="shared" si="3"/>
        <v>5454</v>
      </c>
      <c r="J21" s="94"/>
    </row>
    <row r="22" spans="1:10">
      <c r="A22" s="153" t="s">
        <v>6</v>
      </c>
      <c r="B22" s="158"/>
      <c r="C22" s="158"/>
      <c r="D22" s="158"/>
      <c r="E22" s="158"/>
      <c r="F22" s="158"/>
      <c r="G22" s="158"/>
      <c r="H22" s="158"/>
      <c r="I22" s="158"/>
      <c r="J22" s="94"/>
    </row>
    <row r="23" spans="1:10" ht="73.5" hidden="1" customHeight="1">
      <c r="A23" s="117" t="s">
        <v>134</v>
      </c>
      <c r="B23" s="160">
        <f>B24</f>
        <v>0</v>
      </c>
      <c r="C23" s="160">
        <f>C24</f>
        <v>0</v>
      </c>
      <c r="D23" s="160">
        <f>D24</f>
        <v>0</v>
      </c>
      <c r="E23" s="160">
        <f>E24</f>
        <v>0</v>
      </c>
      <c r="F23" s="160">
        <f t="shared" ref="F23:H23" si="4">F24</f>
        <v>0</v>
      </c>
      <c r="G23" s="160"/>
      <c r="H23" s="160">
        <f t="shared" si="4"/>
        <v>0</v>
      </c>
      <c r="I23" s="160"/>
      <c r="J23" s="161"/>
    </row>
    <row r="24" spans="1:10" s="90" customFormat="1" ht="30" hidden="1">
      <c r="A24" s="162" t="s">
        <v>135</v>
      </c>
      <c r="B24" s="163"/>
      <c r="C24" s="163"/>
      <c r="D24" s="163"/>
      <c r="E24" s="163"/>
      <c r="F24" s="163"/>
      <c r="G24" s="163"/>
      <c r="H24" s="163"/>
      <c r="I24" s="163"/>
      <c r="J24" s="164"/>
    </row>
    <row r="25" spans="1:10" s="89" customFormat="1" hidden="1">
      <c r="A25" s="165" t="s">
        <v>14</v>
      </c>
      <c r="B25" s="163"/>
      <c r="C25" s="163"/>
      <c r="D25" s="163"/>
      <c r="E25" s="163"/>
      <c r="F25" s="163"/>
      <c r="G25" s="163"/>
      <c r="H25" s="163"/>
      <c r="I25" s="163"/>
      <c r="J25" s="164"/>
    </row>
    <row r="26" spans="1:10" hidden="1">
      <c r="A26" s="166" t="s">
        <v>15</v>
      </c>
      <c r="B26" s="167"/>
      <c r="C26" s="167"/>
      <c r="D26" s="158"/>
      <c r="E26" s="158"/>
      <c r="F26" s="158"/>
      <c r="G26" s="158"/>
      <c r="H26" s="158"/>
      <c r="I26" s="158"/>
      <c r="J26" s="164"/>
    </row>
    <row r="27" spans="1:10" hidden="1">
      <c r="A27" s="166" t="s">
        <v>16</v>
      </c>
      <c r="B27" s="167"/>
      <c r="C27" s="167"/>
      <c r="D27" s="158"/>
      <c r="E27" s="158"/>
      <c r="F27" s="158"/>
      <c r="G27" s="158"/>
      <c r="H27" s="158"/>
      <c r="I27" s="158"/>
      <c r="J27" s="164"/>
    </row>
    <row r="28" spans="1:10" hidden="1">
      <c r="A28" s="166" t="s">
        <v>17</v>
      </c>
      <c r="B28" s="167"/>
      <c r="C28" s="167"/>
      <c r="D28" s="158"/>
      <c r="E28" s="158"/>
      <c r="F28" s="158"/>
      <c r="G28" s="158"/>
      <c r="H28" s="158"/>
      <c r="I28" s="158"/>
      <c r="J28" s="164"/>
    </row>
    <row r="29" spans="1:10" hidden="1">
      <c r="A29" s="166" t="s">
        <v>18</v>
      </c>
      <c r="B29" s="167"/>
      <c r="C29" s="167"/>
      <c r="D29" s="158"/>
      <c r="E29" s="158"/>
      <c r="F29" s="158"/>
      <c r="G29" s="158"/>
      <c r="H29" s="158"/>
      <c r="I29" s="158"/>
      <c r="J29" s="164"/>
    </row>
    <row r="30" spans="1:10" hidden="1">
      <c r="A30" s="166" t="s">
        <v>19</v>
      </c>
      <c r="B30" s="167"/>
      <c r="C30" s="167"/>
      <c r="D30" s="158"/>
      <c r="E30" s="158"/>
      <c r="F30" s="158"/>
      <c r="G30" s="158"/>
      <c r="H30" s="158"/>
      <c r="I30" s="158"/>
      <c r="J30" s="164"/>
    </row>
    <row r="31" spans="1:10" hidden="1">
      <c r="A31" s="166" t="s">
        <v>20</v>
      </c>
      <c r="B31" s="167"/>
      <c r="C31" s="167"/>
      <c r="D31" s="158"/>
      <c r="E31" s="158"/>
      <c r="F31" s="158"/>
      <c r="G31" s="158"/>
      <c r="H31" s="158"/>
      <c r="I31" s="158"/>
      <c r="J31" s="164"/>
    </row>
    <row r="32" spans="1:10" hidden="1">
      <c r="A32" s="166" t="s">
        <v>21</v>
      </c>
      <c r="B32" s="167"/>
      <c r="C32" s="167"/>
      <c r="D32" s="158"/>
      <c r="E32" s="158"/>
      <c r="F32" s="158"/>
      <c r="G32" s="158"/>
      <c r="H32" s="158"/>
      <c r="I32" s="158"/>
      <c r="J32" s="164"/>
    </row>
    <row r="33" spans="1:10" hidden="1">
      <c r="A33" s="166" t="s">
        <v>22</v>
      </c>
      <c r="B33" s="167"/>
      <c r="C33" s="167"/>
      <c r="D33" s="158"/>
      <c r="E33" s="158"/>
      <c r="F33" s="158"/>
      <c r="G33" s="158"/>
      <c r="H33" s="158"/>
      <c r="I33" s="158"/>
      <c r="J33" s="164"/>
    </row>
    <row r="34" spans="1:10" hidden="1">
      <c r="A34" s="166" t="s">
        <v>23</v>
      </c>
      <c r="B34" s="167"/>
      <c r="C34" s="167"/>
      <c r="D34" s="158"/>
      <c r="E34" s="158"/>
      <c r="F34" s="158"/>
      <c r="G34" s="158"/>
      <c r="H34" s="158"/>
      <c r="I34" s="158"/>
      <c r="J34" s="164"/>
    </row>
    <row r="35" spans="1:10" hidden="1">
      <c r="A35" s="166" t="s">
        <v>24</v>
      </c>
      <c r="B35" s="167"/>
      <c r="C35" s="167"/>
      <c r="D35" s="158"/>
      <c r="E35" s="158"/>
      <c r="F35" s="158"/>
      <c r="G35" s="158"/>
      <c r="H35" s="158"/>
      <c r="I35" s="158"/>
      <c r="J35" s="164"/>
    </row>
    <row r="36" spans="1:10" hidden="1">
      <c r="A36" s="166" t="s">
        <v>25</v>
      </c>
      <c r="B36" s="167"/>
      <c r="C36" s="167"/>
      <c r="D36" s="158"/>
      <c r="E36" s="158"/>
      <c r="F36" s="158"/>
      <c r="G36" s="158"/>
      <c r="H36" s="158"/>
      <c r="I36" s="158"/>
      <c r="J36" s="164"/>
    </row>
    <row r="37" spans="1:10" hidden="1">
      <c r="A37" s="166" t="s">
        <v>26</v>
      </c>
      <c r="B37" s="167"/>
      <c r="C37" s="167"/>
      <c r="D37" s="158"/>
      <c r="E37" s="158"/>
      <c r="F37" s="158"/>
      <c r="G37" s="158"/>
      <c r="H37" s="158"/>
      <c r="I37" s="158"/>
      <c r="J37" s="164"/>
    </row>
    <row r="38" spans="1:10" hidden="1">
      <c r="A38" s="166" t="s">
        <v>27</v>
      </c>
      <c r="B38" s="167"/>
      <c r="C38" s="167"/>
      <c r="D38" s="158"/>
      <c r="E38" s="158"/>
      <c r="F38" s="158"/>
      <c r="G38" s="158"/>
      <c r="H38" s="158"/>
      <c r="I38" s="158"/>
      <c r="J38" s="164"/>
    </row>
    <row r="39" spans="1:10" hidden="1">
      <c r="A39" s="166" t="s">
        <v>28</v>
      </c>
      <c r="B39" s="167"/>
      <c r="C39" s="167"/>
      <c r="D39" s="158"/>
      <c r="E39" s="158"/>
      <c r="F39" s="158"/>
      <c r="G39" s="158"/>
      <c r="H39" s="158"/>
      <c r="I39" s="158"/>
      <c r="J39" s="164"/>
    </row>
    <row r="40" spans="1:10" hidden="1">
      <c r="A40" s="166" t="s">
        <v>29</v>
      </c>
      <c r="B40" s="167"/>
      <c r="C40" s="167"/>
      <c r="D40" s="158"/>
      <c r="E40" s="158"/>
      <c r="F40" s="158"/>
      <c r="G40" s="158"/>
      <c r="H40" s="158"/>
      <c r="I40" s="158"/>
      <c r="J40" s="164"/>
    </row>
    <row r="41" spans="1:10" hidden="1">
      <c r="A41" s="166" t="s">
        <v>30</v>
      </c>
      <c r="B41" s="167"/>
      <c r="C41" s="167"/>
      <c r="D41" s="158"/>
      <c r="E41" s="158"/>
      <c r="F41" s="158"/>
      <c r="G41" s="158"/>
      <c r="H41" s="158"/>
      <c r="I41" s="158"/>
      <c r="J41" s="164"/>
    </row>
    <row r="42" spans="1:10" hidden="1">
      <c r="A42" s="166" t="s">
        <v>31</v>
      </c>
      <c r="B42" s="167"/>
      <c r="C42" s="167"/>
      <c r="D42" s="158"/>
      <c r="E42" s="158"/>
      <c r="F42" s="158"/>
      <c r="G42" s="158"/>
      <c r="H42" s="158"/>
      <c r="I42" s="158"/>
      <c r="J42" s="164"/>
    </row>
    <row r="43" spans="1:10" hidden="1">
      <c r="A43" s="166" t="s">
        <v>32</v>
      </c>
      <c r="B43" s="167"/>
      <c r="C43" s="167"/>
      <c r="D43" s="158"/>
      <c r="E43" s="158"/>
      <c r="F43" s="158"/>
      <c r="G43" s="158"/>
      <c r="H43" s="158"/>
      <c r="I43" s="158"/>
      <c r="J43" s="164"/>
    </row>
    <row r="44" spans="1:10" hidden="1">
      <c r="A44" s="166" t="s">
        <v>33</v>
      </c>
      <c r="B44" s="167"/>
      <c r="C44" s="167"/>
      <c r="D44" s="158"/>
      <c r="E44" s="158"/>
      <c r="F44" s="158"/>
      <c r="G44" s="158"/>
      <c r="H44" s="158"/>
      <c r="I44" s="158"/>
      <c r="J44" s="164"/>
    </row>
    <row r="45" spans="1:10" hidden="1">
      <c r="A45" s="166" t="s">
        <v>34</v>
      </c>
      <c r="B45" s="167"/>
      <c r="C45" s="167"/>
      <c r="D45" s="158"/>
      <c r="E45" s="158"/>
      <c r="F45" s="158"/>
      <c r="G45" s="158"/>
      <c r="H45" s="158"/>
      <c r="I45" s="158"/>
      <c r="J45" s="164"/>
    </row>
    <row r="46" spans="1:10" hidden="1">
      <c r="A46" s="166" t="s">
        <v>35</v>
      </c>
      <c r="B46" s="167"/>
      <c r="C46" s="167"/>
      <c r="D46" s="167"/>
      <c r="E46" s="167"/>
      <c r="F46" s="167"/>
      <c r="G46" s="167"/>
      <c r="H46" s="167"/>
      <c r="I46" s="167"/>
      <c r="J46" s="164"/>
    </row>
    <row r="47" spans="1:10" hidden="1">
      <c r="A47" s="166" t="s">
        <v>36</v>
      </c>
      <c r="B47" s="167"/>
      <c r="C47" s="167"/>
      <c r="D47" s="167"/>
      <c r="E47" s="167"/>
      <c r="F47" s="167"/>
      <c r="G47" s="167"/>
      <c r="H47" s="167"/>
      <c r="I47" s="167"/>
      <c r="J47" s="164"/>
    </row>
    <row r="48" spans="1:10" hidden="1">
      <c r="A48" s="166" t="s">
        <v>37</v>
      </c>
      <c r="B48" s="167"/>
      <c r="C48" s="167"/>
      <c r="D48" s="167"/>
      <c r="E48" s="167"/>
      <c r="F48" s="167"/>
      <c r="G48" s="167"/>
      <c r="H48" s="167"/>
      <c r="I48" s="167"/>
      <c r="J48" s="164"/>
    </row>
    <row r="49" spans="1:10" hidden="1">
      <c r="A49" s="166" t="s">
        <v>38</v>
      </c>
      <c r="B49" s="167"/>
      <c r="C49" s="167"/>
      <c r="D49" s="167"/>
      <c r="E49" s="167"/>
      <c r="F49" s="167"/>
      <c r="G49" s="167"/>
      <c r="H49" s="167"/>
      <c r="I49" s="167"/>
      <c r="J49" s="164"/>
    </row>
    <row r="50" spans="1:10" hidden="1">
      <c r="A50" s="166" t="s">
        <v>39</v>
      </c>
      <c r="B50" s="167"/>
      <c r="C50" s="167"/>
      <c r="D50" s="158"/>
      <c r="E50" s="158"/>
      <c r="F50" s="158"/>
      <c r="G50" s="158"/>
      <c r="H50" s="158"/>
      <c r="I50" s="158"/>
      <c r="J50" s="164"/>
    </row>
    <row r="51" spans="1:10" ht="15" hidden="1" customHeight="1">
      <c r="A51" s="166" t="s">
        <v>40</v>
      </c>
      <c r="B51" s="158"/>
      <c r="C51" s="158"/>
      <c r="D51" s="167"/>
      <c r="E51" s="167"/>
      <c r="F51" s="167"/>
      <c r="G51" s="167"/>
      <c r="H51" s="167"/>
      <c r="I51" s="167"/>
      <c r="J51" s="164"/>
    </row>
    <row r="52" spans="1:10" hidden="1">
      <c r="A52" s="166" t="s">
        <v>41</v>
      </c>
      <c r="B52" s="158"/>
      <c r="C52" s="158"/>
      <c r="D52" s="167"/>
      <c r="E52" s="167"/>
      <c r="F52" s="167"/>
      <c r="G52" s="167"/>
      <c r="H52" s="167"/>
      <c r="I52" s="167"/>
      <c r="J52" s="164"/>
    </row>
    <row r="53" spans="1:10" hidden="1">
      <c r="A53" s="166" t="s">
        <v>42</v>
      </c>
      <c r="B53" s="158"/>
      <c r="C53" s="158"/>
      <c r="D53" s="167"/>
      <c r="E53" s="167"/>
      <c r="F53" s="167"/>
      <c r="G53" s="167"/>
      <c r="H53" s="167"/>
      <c r="I53" s="167"/>
      <c r="J53" s="164"/>
    </row>
    <row r="54" spans="1:10" hidden="1">
      <c r="A54" s="166" t="s">
        <v>43</v>
      </c>
      <c r="B54" s="158"/>
      <c r="C54" s="158"/>
      <c r="D54" s="167"/>
      <c r="E54" s="167"/>
      <c r="F54" s="167"/>
      <c r="G54" s="167"/>
      <c r="H54" s="167"/>
      <c r="I54" s="167"/>
      <c r="J54" s="164"/>
    </row>
    <row r="55" spans="1:10" hidden="1">
      <c r="A55" s="166" t="s">
        <v>44</v>
      </c>
      <c r="B55" s="158"/>
      <c r="C55" s="158"/>
      <c r="D55" s="167"/>
      <c r="E55" s="167"/>
      <c r="F55" s="167"/>
      <c r="G55" s="167"/>
      <c r="H55" s="167"/>
      <c r="I55" s="167"/>
      <c r="J55" s="164"/>
    </row>
    <row r="56" spans="1:10" hidden="1">
      <c r="A56" s="166" t="s">
        <v>45</v>
      </c>
      <c r="B56" s="158"/>
      <c r="C56" s="158"/>
      <c r="D56" s="167"/>
      <c r="E56" s="167"/>
      <c r="F56" s="167"/>
      <c r="G56" s="167"/>
      <c r="H56" s="167"/>
      <c r="I56" s="167"/>
      <c r="J56" s="164"/>
    </row>
    <row r="57" spans="1:10" hidden="1">
      <c r="A57" s="166" t="s">
        <v>46</v>
      </c>
      <c r="B57" s="158"/>
      <c r="C57" s="158"/>
      <c r="D57" s="167"/>
      <c r="E57" s="167"/>
      <c r="F57" s="167"/>
      <c r="G57" s="167"/>
      <c r="H57" s="167"/>
      <c r="I57" s="167"/>
      <c r="J57" s="164"/>
    </row>
    <row r="58" spans="1:10" hidden="1">
      <c r="A58" s="166" t="s">
        <v>47</v>
      </c>
      <c r="B58" s="158"/>
      <c r="C58" s="158"/>
      <c r="D58" s="167"/>
      <c r="E58" s="167"/>
      <c r="F58" s="167"/>
      <c r="G58" s="167"/>
      <c r="H58" s="167"/>
      <c r="I58" s="167"/>
      <c r="J58" s="164"/>
    </row>
    <row r="59" spans="1:10" hidden="1">
      <c r="A59" s="166" t="s">
        <v>48</v>
      </c>
      <c r="B59" s="158"/>
      <c r="C59" s="158"/>
      <c r="D59" s="167"/>
      <c r="E59" s="167"/>
      <c r="F59" s="167"/>
      <c r="G59" s="167"/>
      <c r="H59" s="167"/>
      <c r="I59" s="167"/>
      <c r="J59" s="164"/>
    </row>
    <row r="60" spans="1:10" hidden="1">
      <c r="A60" s="166" t="s">
        <v>49</v>
      </c>
      <c r="B60" s="158"/>
      <c r="C60" s="158"/>
      <c r="D60" s="167"/>
      <c r="E60" s="167"/>
      <c r="F60" s="167"/>
      <c r="G60" s="167"/>
      <c r="H60" s="167"/>
      <c r="I60" s="167"/>
      <c r="J60" s="164"/>
    </row>
    <row r="61" spans="1:10" hidden="1">
      <c r="A61" s="166" t="s">
        <v>50</v>
      </c>
      <c r="B61" s="158"/>
      <c r="C61" s="158"/>
      <c r="D61" s="167"/>
      <c r="E61" s="167"/>
      <c r="F61" s="167"/>
      <c r="G61" s="167"/>
      <c r="H61" s="167"/>
      <c r="I61" s="167"/>
      <c r="J61" s="164"/>
    </row>
    <row r="62" spans="1:10" hidden="1">
      <c r="A62" s="166" t="s">
        <v>51</v>
      </c>
      <c r="B62" s="158"/>
      <c r="C62" s="158"/>
      <c r="D62" s="167"/>
      <c r="E62" s="167"/>
      <c r="F62" s="167"/>
      <c r="G62" s="167"/>
      <c r="H62" s="167"/>
      <c r="I62" s="167"/>
      <c r="J62" s="164"/>
    </row>
    <row r="63" spans="1:10" hidden="1">
      <c r="A63" s="166" t="s">
        <v>52</v>
      </c>
      <c r="B63" s="158"/>
      <c r="C63" s="158"/>
      <c r="D63" s="167"/>
      <c r="E63" s="167"/>
      <c r="F63" s="167"/>
      <c r="G63" s="167"/>
      <c r="H63" s="167"/>
      <c r="I63" s="167"/>
      <c r="J63" s="164"/>
    </row>
    <row r="64" spans="1:10" hidden="1">
      <c r="A64" s="166" t="s">
        <v>53</v>
      </c>
      <c r="B64" s="158"/>
      <c r="C64" s="158"/>
      <c r="D64" s="167"/>
      <c r="E64" s="167"/>
      <c r="F64" s="167"/>
      <c r="G64" s="167"/>
      <c r="H64" s="167"/>
      <c r="I64" s="167"/>
      <c r="J64" s="164"/>
    </row>
    <row r="65" spans="1:10" hidden="1">
      <c r="A65" s="166" t="s">
        <v>54</v>
      </c>
      <c r="B65" s="158"/>
      <c r="C65" s="158"/>
      <c r="D65" s="167"/>
      <c r="E65" s="167"/>
      <c r="F65" s="167"/>
      <c r="G65" s="167"/>
      <c r="H65" s="167"/>
      <c r="I65" s="167"/>
      <c r="J65" s="164"/>
    </row>
    <row r="66" spans="1:10" hidden="1">
      <c r="A66" s="166" t="s">
        <v>55</v>
      </c>
      <c r="B66" s="158"/>
      <c r="C66" s="158"/>
      <c r="D66" s="158"/>
      <c r="E66" s="158"/>
      <c r="F66" s="158"/>
      <c r="G66" s="158"/>
      <c r="H66" s="158"/>
      <c r="I66" s="158"/>
      <c r="J66" s="164"/>
    </row>
    <row r="67" spans="1:10" hidden="1">
      <c r="A67" s="166" t="s">
        <v>56</v>
      </c>
      <c r="B67" s="158"/>
      <c r="C67" s="158"/>
      <c r="D67" s="158"/>
      <c r="E67" s="158"/>
      <c r="F67" s="158"/>
      <c r="G67" s="158"/>
      <c r="H67" s="158"/>
      <c r="I67" s="158"/>
      <c r="J67" s="164"/>
    </row>
    <row r="68" spans="1:10" hidden="1">
      <c r="A68" s="166" t="s">
        <v>57</v>
      </c>
      <c r="B68" s="158"/>
      <c r="C68" s="158"/>
      <c r="D68" s="158"/>
      <c r="E68" s="158"/>
      <c r="F68" s="158"/>
      <c r="G68" s="158"/>
      <c r="H68" s="158"/>
      <c r="I68" s="158"/>
      <c r="J68" s="164"/>
    </row>
    <row r="69" spans="1:10" hidden="1">
      <c r="A69" s="166" t="s">
        <v>58</v>
      </c>
      <c r="B69" s="158"/>
      <c r="C69" s="158"/>
      <c r="D69" s="158"/>
      <c r="E69" s="158"/>
      <c r="F69" s="158"/>
      <c r="G69" s="158"/>
      <c r="H69" s="158"/>
      <c r="I69" s="158"/>
      <c r="J69" s="164"/>
    </row>
    <row r="70" spans="1:10" s="89" customFormat="1" hidden="1">
      <c r="A70" s="165" t="s">
        <v>59</v>
      </c>
      <c r="B70" s="163"/>
      <c r="C70" s="163"/>
      <c r="D70" s="163"/>
      <c r="E70" s="163"/>
      <c r="F70" s="163"/>
      <c r="G70" s="163"/>
      <c r="H70" s="163"/>
      <c r="I70" s="163"/>
      <c r="J70" s="164"/>
    </row>
    <row r="71" spans="1:10" hidden="1">
      <c r="A71" s="166" t="s">
        <v>19</v>
      </c>
      <c r="B71" s="167">
        <v>1528</v>
      </c>
      <c r="C71" s="167">
        <v>1528</v>
      </c>
      <c r="D71" s="167"/>
      <c r="E71" s="167"/>
      <c r="F71" s="167"/>
      <c r="G71" s="167"/>
      <c r="H71" s="167"/>
      <c r="I71" s="167"/>
      <c r="J71" s="164"/>
    </row>
    <row r="72" spans="1:10" hidden="1">
      <c r="A72" s="166" t="s">
        <v>36</v>
      </c>
      <c r="B72" s="167">
        <v>812</v>
      </c>
      <c r="C72" s="167">
        <v>812</v>
      </c>
      <c r="D72" s="167"/>
      <c r="E72" s="167"/>
      <c r="F72" s="167"/>
      <c r="G72" s="167"/>
      <c r="H72" s="167"/>
      <c r="I72" s="167"/>
      <c r="J72" s="164"/>
    </row>
    <row r="73" spans="1:10" hidden="1">
      <c r="A73" s="166" t="s">
        <v>39</v>
      </c>
      <c r="B73" s="167">
        <v>1354</v>
      </c>
      <c r="C73" s="167">
        <v>1354</v>
      </c>
      <c r="D73" s="167"/>
      <c r="E73" s="167"/>
      <c r="F73" s="167"/>
      <c r="G73" s="167"/>
      <c r="H73" s="167"/>
      <c r="I73" s="167"/>
      <c r="J73" s="164"/>
    </row>
    <row r="74" spans="1:10" hidden="1">
      <c r="A74" s="166" t="s">
        <v>54</v>
      </c>
      <c r="B74" s="167">
        <v>870</v>
      </c>
      <c r="C74" s="167">
        <v>870</v>
      </c>
      <c r="D74" s="167"/>
      <c r="E74" s="167"/>
      <c r="F74" s="167"/>
      <c r="G74" s="167"/>
      <c r="H74" s="167"/>
      <c r="I74" s="167"/>
      <c r="J74" s="164"/>
    </row>
    <row r="75" spans="1:10" hidden="1">
      <c r="A75" s="166" t="s">
        <v>40</v>
      </c>
      <c r="B75" s="167"/>
      <c r="C75" s="167"/>
      <c r="D75" s="167">
        <v>1547</v>
      </c>
      <c r="E75" s="167">
        <v>1547</v>
      </c>
      <c r="F75" s="167">
        <v>1547</v>
      </c>
      <c r="G75" s="167"/>
      <c r="H75" s="167">
        <v>1547</v>
      </c>
      <c r="I75" s="167"/>
      <c r="J75" s="164"/>
    </row>
    <row r="76" spans="1:10" hidden="1">
      <c r="A76" s="166" t="s">
        <v>41</v>
      </c>
      <c r="B76" s="167"/>
      <c r="C76" s="167"/>
      <c r="D76" s="167">
        <v>1412</v>
      </c>
      <c r="E76" s="167">
        <v>1412</v>
      </c>
      <c r="F76" s="167">
        <v>1412</v>
      </c>
      <c r="G76" s="167"/>
      <c r="H76" s="167">
        <v>1412</v>
      </c>
      <c r="I76" s="167"/>
      <c r="J76" s="164"/>
    </row>
    <row r="77" spans="1:10" hidden="1">
      <c r="A77" s="166" t="s">
        <v>42</v>
      </c>
      <c r="B77" s="167"/>
      <c r="C77" s="167"/>
      <c r="D77" s="167">
        <v>1006</v>
      </c>
      <c r="E77" s="167">
        <v>1006</v>
      </c>
      <c r="F77" s="167">
        <v>1006</v>
      </c>
      <c r="G77" s="167"/>
      <c r="H77" s="167">
        <v>1006</v>
      </c>
      <c r="I77" s="167"/>
      <c r="J77" s="164"/>
    </row>
    <row r="78" spans="1:10" hidden="1">
      <c r="A78" s="166" t="s">
        <v>53</v>
      </c>
      <c r="B78" s="167">
        <v>1160</v>
      </c>
      <c r="C78" s="167">
        <v>1160</v>
      </c>
      <c r="D78" s="167"/>
      <c r="E78" s="167"/>
      <c r="F78" s="167"/>
      <c r="G78" s="167"/>
      <c r="H78" s="167"/>
      <c r="I78" s="167"/>
      <c r="J78" s="164"/>
    </row>
    <row r="79" spans="1:10" hidden="1">
      <c r="A79" s="166" t="s">
        <v>60</v>
      </c>
      <c r="B79" s="167"/>
      <c r="C79" s="167"/>
      <c r="D79" s="167">
        <v>445</v>
      </c>
      <c r="E79" s="167">
        <v>445</v>
      </c>
      <c r="F79" s="167">
        <v>445</v>
      </c>
      <c r="G79" s="167"/>
      <c r="H79" s="167">
        <v>445</v>
      </c>
      <c r="I79" s="167"/>
      <c r="J79" s="164"/>
    </row>
    <row r="80" spans="1:10" hidden="1">
      <c r="A80" s="166" t="s">
        <v>57</v>
      </c>
      <c r="B80" s="167"/>
      <c r="C80" s="167"/>
      <c r="D80" s="167">
        <v>232</v>
      </c>
      <c r="E80" s="167">
        <v>232</v>
      </c>
      <c r="F80" s="167">
        <v>232</v>
      </c>
      <c r="G80" s="167"/>
      <c r="H80" s="167">
        <v>232</v>
      </c>
      <c r="I80" s="167"/>
      <c r="J80" s="164"/>
    </row>
    <row r="81" spans="1:10" hidden="1">
      <c r="A81" s="166" t="s">
        <v>56</v>
      </c>
      <c r="B81" s="167"/>
      <c r="C81" s="167"/>
      <c r="D81" s="167">
        <v>1160</v>
      </c>
      <c r="E81" s="167">
        <v>1160</v>
      </c>
      <c r="F81" s="167">
        <v>1160</v>
      </c>
      <c r="G81" s="167"/>
      <c r="H81" s="167">
        <v>1160</v>
      </c>
      <c r="I81" s="167"/>
      <c r="J81" s="164"/>
    </row>
    <row r="82" spans="1:10" hidden="1">
      <c r="A82" s="166" t="s">
        <v>35</v>
      </c>
      <c r="B82" s="167">
        <v>2694</v>
      </c>
      <c r="C82" s="167">
        <v>2694</v>
      </c>
      <c r="D82" s="167"/>
      <c r="E82" s="167"/>
      <c r="F82" s="167"/>
      <c r="G82" s="167"/>
      <c r="H82" s="167"/>
      <c r="I82" s="167"/>
      <c r="J82" s="164"/>
    </row>
    <row r="83" spans="1:10" hidden="1">
      <c r="A83" s="166" t="s">
        <v>43</v>
      </c>
      <c r="B83" s="168"/>
      <c r="C83" s="168"/>
      <c r="D83" s="167">
        <v>526</v>
      </c>
      <c r="E83" s="167">
        <v>526</v>
      </c>
      <c r="F83" s="167">
        <v>526</v>
      </c>
      <c r="G83" s="167"/>
      <c r="H83" s="167">
        <v>526</v>
      </c>
      <c r="I83" s="167"/>
      <c r="J83" s="164"/>
    </row>
    <row r="84" spans="1:10" hidden="1">
      <c r="A84" s="166" t="s">
        <v>34</v>
      </c>
      <c r="B84" s="167"/>
      <c r="C84" s="167"/>
      <c r="D84" s="168"/>
      <c r="E84" s="168"/>
      <c r="F84" s="168"/>
      <c r="G84" s="168"/>
      <c r="H84" s="168"/>
      <c r="I84" s="168"/>
      <c r="J84" s="164"/>
    </row>
    <row r="85" spans="1:10" s="111" customFormat="1" ht="78.75">
      <c r="A85" s="117" t="s">
        <v>152</v>
      </c>
      <c r="B85" s="169">
        <f>B86+B94</f>
        <v>4786.5</v>
      </c>
      <c r="C85" s="169">
        <f t="shared" ref="C85:I85" si="5">C86+C94</f>
        <v>9185</v>
      </c>
      <c r="D85" s="169">
        <f t="shared" si="5"/>
        <v>5897</v>
      </c>
      <c r="E85" s="169">
        <f t="shared" si="5"/>
        <v>3676</v>
      </c>
      <c r="F85" s="169">
        <f t="shared" si="5"/>
        <v>7100</v>
      </c>
      <c r="G85" s="169">
        <f t="shared" si="5"/>
        <v>4806</v>
      </c>
      <c r="H85" s="169">
        <f t="shared" si="5"/>
        <v>6800</v>
      </c>
      <c r="I85" s="169">
        <f t="shared" si="5"/>
        <v>5454</v>
      </c>
      <c r="J85" s="164"/>
    </row>
    <row r="86" spans="1:10">
      <c r="A86" s="170" t="s">
        <v>136</v>
      </c>
      <c r="B86" s="169">
        <f t="shared" ref="B86:G86" si="6">SUM(B87:B95)</f>
        <v>4686.5</v>
      </c>
      <c r="C86" s="169">
        <f t="shared" si="6"/>
        <v>9185</v>
      </c>
      <c r="D86" s="169">
        <f t="shared" si="6"/>
        <v>5797</v>
      </c>
      <c r="E86" s="169">
        <f t="shared" si="6"/>
        <v>3676</v>
      </c>
      <c r="F86" s="169">
        <f t="shared" si="6"/>
        <v>6800</v>
      </c>
      <c r="G86" s="169">
        <f t="shared" si="6"/>
        <v>4806</v>
      </c>
      <c r="H86" s="169">
        <f>SUM(H87:H92)</f>
        <v>6500</v>
      </c>
      <c r="I86" s="169">
        <f>SUM(I87:I92)</f>
        <v>5454</v>
      </c>
      <c r="J86" s="161"/>
    </row>
    <row r="87" spans="1:10">
      <c r="A87" s="171" t="s">
        <v>61</v>
      </c>
      <c r="B87" s="167">
        <v>3071</v>
      </c>
      <c r="C87" s="167">
        <v>3779</v>
      </c>
      <c r="D87" s="167">
        <v>3800</v>
      </c>
      <c r="E87" s="167">
        <v>3000</v>
      </c>
      <c r="F87" s="167">
        <v>3800</v>
      </c>
      <c r="G87" s="167">
        <v>3600</v>
      </c>
      <c r="H87" s="167">
        <v>3800</v>
      </c>
      <c r="I87" s="167">
        <v>3700</v>
      </c>
      <c r="J87" s="172"/>
    </row>
    <row r="88" spans="1:10" s="112" customFormat="1" ht="130.5" customHeight="1">
      <c r="A88" s="124" t="s">
        <v>62</v>
      </c>
      <c r="B88" s="167">
        <v>1198</v>
      </c>
      <c r="C88" s="167">
        <v>1002</v>
      </c>
      <c r="D88" s="167">
        <v>1500</v>
      </c>
      <c r="E88" s="167">
        <v>279</v>
      </c>
      <c r="F88" s="167">
        <v>2300</v>
      </c>
      <c r="G88" s="167">
        <v>806</v>
      </c>
      <c r="H88" s="167">
        <v>2300</v>
      </c>
      <c r="I88" s="167">
        <v>1354</v>
      </c>
      <c r="J88" s="173"/>
    </row>
    <row r="89" spans="1:10">
      <c r="A89" s="124" t="s">
        <v>148</v>
      </c>
      <c r="B89" s="174">
        <v>298.5</v>
      </c>
      <c r="C89" s="174">
        <v>298</v>
      </c>
      <c r="D89" s="174">
        <v>397</v>
      </c>
      <c r="E89" s="174">
        <v>397</v>
      </c>
      <c r="F89" s="174">
        <v>400</v>
      </c>
      <c r="G89" s="174">
        <v>400</v>
      </c>
      <c r="H89" s="174">
        <v>400</v>
      </c>
      <c r="I89" s="174">
        <v>400</v>
      </c>
      <c r="J89" s="164"/>
    </row>
    <row r="90" spans="1:10" s="96" customFormat="1">
      <c r="A90" s="125" t="s">
        <v>177</v>
      </c>
      <c r="B90" s="174"/>
      <c r="C90" s="174">
        <v>0</v>
      </c>
      <c r="D90" s="174"/>
      <c r="E90" s="174"/>
      <c r="F90" s="174"/>
      <c r="G90" s="174"/>
      <c r="H90" s="174"/>
      <c r="I90" s="174"/>
      <c r="J90" s="164"/>
    </row>
    <row r="91" spans="1:10" s="96" customFormat="1" ht="25.5">
      <c r="A91" s="175" t="s">
        <v>202</v>
      </c>
      <c r="B91" s="174"/>
      <c r="C91" s="174">
        <v>4046</v>
      </c>
      <c r="D91" s="174"/>
      <c r="E91" s="174"/>
      <c r="F91" s="174"/>
      <c r="G91" s="174"/>
      <c r="H91" s="174"/>
      <c r="I91" s="174"/>
      <c r="J91" s="164"/>
    </row>
    <row r="92" spans="1:10" s="96" customFormat="1" ht="25.5">
      <c r="A92" s="125" t="s">
        <v>176</v>
      </c>
      <c r="B92" s="174"/>
      <c r="C92" s="174">
        <v>30</v>
      </c>
      <c r="D92" s="174"/>
      <c r="E92" s="174"/>
      <c r="F92" s="159"/>
      <c r="G92" s="159"/>
      <c r="H92" s="159"/>
      <c r="I92" s="159"/>
      <c r="J92" s="172"/>
    </row>
    <row r="93" spans="1:10" s="96" customFormat="1">
      <c r="A93" s="125" t="s">
        <v>201</v>
      </c>
      <c r="B93" s="174">
        <v>19</v>
      </c>
      <c r="C93" s="174">
        <v>30</v>
      </c>
      <c r="D93" s="174"/>
      <c r="E93" s="174"/>
      <c r="F93" s="159"/>
      <c r="G93" s="159"/>
      <c r="H93" s="159"/>
      <c r="I93" s="159"/>
      <c r="J93" s="172"/>
    </row>
    <row r="94" spans="1:10" s="96" customFormat="1" ht="25.5">
      <c r="A94" s="176" t="s">
        <v>154</v>
      </c>
      <c r="B94" s="159">
        <v>100</v>
      </c>
      <c r="C94" s="159"/>
      <c r="D94" s="159">
        <v>100</v>
      </c>
      <c r="E94" s="159">
        <v>0</v>
      </c>
      <c r="F94" s="159">
        <v>300</v>
      </c>
      <c r="G94" s="159"/>
      <c r="H94" s="159">
        <v>300</v>
      </c>
      <c r="I94" s="159"/>
      <c r="J94" s="173"/>
    </row>
    <row r="95" spans="1:10">
      <c r="A95" s="176" t="s">
        <v>203</v>
      </c>
      <c r="B95" s="159"/>
      <c r="C95" s="159"/>
      <c r="D95" s="159"/>
      <c r="E95" s="159"/>
      <c r="F95" s="159"/>
      <c r="G95" s="159"/>
      <c r="H95" s="159"/>
      <c r="I95" s="159"/>
      <c r="J95" s="156"/>
    </row>
    <row r="96" spans="1:10">
      <c r="A96" s="180" t="s">
        <v>5</v>
      </c>
      <c r="B96" s="181"/>
      <c r="C96" s="181"/>
      <c r="D96" s="181"/>
      <c r="E96" s="181"/>
      <c r="F96" s="181"/>
      <c r="G96" s="181"/>
      <c r="H96" s="181"/>
      <c r="I96" s="181"/>
      <c r="J96" s="182"/>
    </row>
    <row r="97" spans="1:10" ht="30">
      <c r="A97" s="173" t="s">
        <v>124</v>
      </c>
      <c r="B97" s="177">
        <f>B14</f>
        <v>4786.5</v>
      </c>
      <c r="C97" s="177">
        <f t="shared" ref="C97:I97" si="7">C14</f>
        <v>9185</v>
      </c>
      <c r="D97" s="177">
        <f t="shared" si="7"/>
        <v>5897</v>
      </c>
      <c r="E97" s="177">
        <f t="shared" si="7"/>
        <v>3676</v>
      </c>
      <c r="F97" s="177">
        <f t="shared" si="7"/>
        <v>7100</v>
      </c>
      <c r="G97" s="177">
        <f t="shared" si="7"/>
        <v>4806</v>
      </c>
      <c r="H97" s="177">
        <f t="shared" si="7"/>
        <v>6800</v>
      </c>
      <c r="I97" s="177">
        <f t="shared" si="7"/>
        <v>5454</v>
      </c>
      <c r="J97" s="161"/>
    </row>
    <row r="98" spans="1:10">
      <c r="A98" s="7"/>
      <c r="B98" s="123"/>
      <c r="C98" s="7"/>
      <c r="D98" s="7"/>
      <c r="E98" s="7"/>
      <c r="F98" s="7"/>
      <c r="G98" s="7"/>
      <c r="H98" s="7"/>
      <c r="I98" s="7"/>
      <c r="J98" s="7"/>
    </row>
    <row r="99" spans="1:10">
      <c r="A99" s="3" t="s">
        <v>169</v>
      </c>
      <c r="B99" s="62"/>
      <c r="C99" s="3"/>
      <c r="D99" s="3"/>
      <c r="E99" s="3"/>
      <c r="F99" s="16"/>
      <c r="G99" s="16"/>
      <c r="H99" s="16"/>
      <c r="I99" s="16"/>
      <c r="J99" s="16"/>
    </row>
    <row r="100" spans="1:10">
      <c r="A100" s="3"/>
      <c r="B100" s="62"/>
      <c r="C100" s="3"/>
      <c r="D100" s="3"/>
      <c r="E100" s="3"/>
      <c r="F100" s="16"/>
      <c r="G100" s="16"/>
      <c r="H100" s="183"/>
      <c r="I100" s="183"/>
      <c r="J100" s="183"/>
    </row>
    <row r="101" spans="1:10">
      <c r="A101" s="3" t="s">
        <v>178</v>
      </c>
      <c r="B101" s="62"/>
      <c r="C101" s="3"/>
      <c r="D101" s="3"/>
      <c r="E101" s="3"/>
      <c r="F101" s="16"/>
      <c r="G101" s="16"/>
      <c r="H101" s="16"/>
      <c r="I101" s="16"/>
      <c r="J101" s="16"/>
    </row>
    <row r="102" spans="1:10">
      <c r="A102" s="3"/>
      <c r="B102" s="62"/>
      <c r="C102" s="3"/>
      <c r="D102" s="3"/>
      <c r="E102" s="3"/>
      <c r="F102" s="3"/>
      <c r="G102" s="3"/>
      <c r="H102" s="3"/>
      <c r="I102" s="3"/>
      <c r="J102" s="3"/>
    </row>
    <row r="103" spans="1:10">
      <c r="A103" s="3"/>
      <c r="B103" s="62"/>
      <c r="C103" s="3"/>
      <c r="D103" s="3"/>
      <c r="E103" s="3"/>
      <c r="F103" s="3"/>
      <c r="G103" s="3"/>
      <c r="H103" s="3"/>
      <c r="I103" s="3"/>
      <c r="J103" s="3"/>
    </row>
    <row r="104" spans="1:10">
      <c r="A104" s="3"/>
      <c r="B104" s="62"/>
      <c r="C104" s="3"/>
      <c r="D104" s="3"/>
      <c r="E104" s="3"/>
      <c r="F104" s="3"/>
      <c r="G104" s="3"/>
      <c r="H104" s="3"/>
      <c r="I104" s="3"/>
      <c r="J104" s="3"/>
    </row>
    <row r="105" spans="1:10">
      <c r="A105" s="3"/>
      <c r="B105" s="62"/>
      <c r="C105" s="3"/>
      <c r="D105" s="3"/>
      <c r="E105" s="3"/>
      <c r="F105" s="3"/>
      <c r="G105" s="3"/>
      <c r="H105" s="3"/>
      <c r="I105" s="3"/>
      <c r="J105" s="3"/>
    </row>
    <row r="120" ht="37.5" customHeight="1"/>
    <row r="121" ht="16.5" customHeight="1"/>
    <row r="122" ht="16.5" customHeight="1"/>
    <row r="123" ht="50.2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34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33" customHeight="1"/>
    <row r="149" ht="15.95" customHeight="1"/>
    <row r="150" ht="15.75" customHeight="1"/>
    <row r="151" ht="15.75" customHeight="1"/>
    <row r="152" ht="15.75" customHeight="1"/>
    <row r="158" ht="13.5" customHeight="1"/>
    <row r="159" ht="13.5" customHeight="1"/>
    <row r="165" spans="1:10" ht="32.25" customHeight="1"/>
    <row r="166" spans="1:10" ht="31.5" customHeight="1"/>
    <row r="167" spans="1:10" s="2" customFormat="1">
      <c r="A167" s="1"/>
      <c r="B167" s="111"/>
      <c r="C167" s="1"/>
      <c r="D167" s="1"/>
      <c r="E167" s="1"/>
      <c r="F167" s="1"/>
      <c r="G167" s="1"/>
      <c r="H167" s="1"/>
      <c r="I167" s="1"/>
      <c r="J167" s="1"/>
    </row>
    <row r="168" spans="1:10" s="2" customFormat="1">
      <c r="A168" s="1"/>
      <c r="B168" s="111"/>
      <c r="C168" s="1"/>
      <c r="D168" s="1"/>
      <c r="E168" s="1"/>
      <c r="F168" s="1"/>
      <c r="G168" s="1"/>
      <c r="H168" s="1"/>
      <c r="I168" s="1"/>
      <c r="J168" s="1"/>
    </row>
    <row r="169" spans="1:10" s="2" customFormat="1">
      <c r="A169" s="1"/>
      <c r="B169" s="111"/>
      <c r="C169" s="1"/>
      <c r="D169" s="1"/>
      <c r="E169" s="1"/>
      <c r="F169" s="1"/>
      <c r="G169" s="1"/>
      <c r="H169" s="1"/>
      <c r="I169" s="1"/>
      <c r="J169" s="1"/>
    </row>
    <row r="170" spans="1:10" s="2" customFormat="1">
      <c r="A170" s="1"/>
      <c r="B170" s="111"/>
      <c r="C170" s="1"/>
      <c r="D170" s="1"/>
      <c r="E170" s="1"/>
      <c r="F170" s="1"/>
      <c r="G170" s="1"/>
      <c r="H170" s="1"/>
      <c r="I170" s="1"/>
      <c r="J170" s="1"/>
    </row>
    <row r="171" spans="1:10" s="2" customFormat="1">
      <c r="A171" s="1"/>
      <c r="B171" s="111"/>
      <c r="C171" s="1"/>
      <c r="D171" s="1"/>
      <c r="E171" s="1"/>
      <c r="F171" s="1"/>
      <c r="G171" s="1"/>
      <c r="H171" s="1"/>
      <c r="I171" s="1"/>
      <c r="J171" s="1"/>
    </row>
    <row r="172" spans="1:10" s="2" customFormat="1">
      <c r="A172" s="1"/>
      <c r="B172" s="111"/>
      <c r="C172" s="1"/>
      <c r="D172" s="1"/>
      <c r="E172" s="1"/>
      <c r="F172" s="1"/>
      <c r="G172" s="1"/>
      <c r="H172" s="1"/>
      <c r="I172" s="1"/>
      <c r="J172" s="1"/>
    </row>
  </sheetData>
  <mergeCells count="14">
    <mergeCell ref="A96:J96"/>
    <mergeCell ref="H100:J100"/>
    <mergeCell ref="A7:J7"/>
    <mergeCell ref="F1:J1"/>
    <mergeCell ref="A2:J2"/>
    <mergeCell ref="B3:J3"/>
    <mergeCell ref="A5:J5"/>
    <mergeCell ref="A6:J6"/>
    <mergeCell ref="A9:J9"/>
    <mergeCell ref="A11:A12"/>
    <mergeCell ref="B11:B12"/>
    <mergeCell ref="C11:C12"/>
    <mergeCell ref="J11:J12"/>
    <mergeCell ref="D11:I11"/>
  </mergeCells>
  <pageMargins left="0.25" right="0.25" top="0.75" bottom="0.75" header="0.3" footer="0.3"/>
  <pageSetup paperSize="9" scale="60" orientation="portrait" r:id="rId1"/>
  <headerFooter alignWithMargins="0">
    <oddHeader>&amp;R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showZeros="0" view="pageBreakPreview" zoomScale="75" zoomScaleNormal="75" zoomScaleSheetLayoutView="75" workbookViewId="0">
      <selection activeCell="K33" sqref="K33"/>
    </sheetView>
  </sheetViews>
  <sheetFormatPr defaultColWidth="9.140625" defaultRowHeight="12" customHeight="1"/>
  <cols>
    <col min="1" max="1" width="6.140625" style="1" customWidth="1"/>
    <col min="2" max="2" width="81.7109375" style="1" customWidth="1"/>
    <col min="3" max="3" width="18.28515625" style="1" customWidth="1"/>
    <col min="4" max="4" width="18.5703125" style="1" customWidth="1"/>
    <col min="5" max="5" width="18.140625" style="1" customWidth="1"/>
    <col min="6" max="6" width="0.42578125" style="1" customWidth="1"/>
    <col min="7" max="8" width="9.140625" style="1" hidden="1" customWidth="1"/>
    <col min="9" max="16384" width="9.140625" style="1"/>
  </cols>
  <sheetData>
    <row r="1" spans="1:8" ht="15.75">
      <c r="A1" s="3"/>
      <c r="B1" s="3"/>
      <c r="C1" s="3"/>
      <c r="D1" s="10"/>
      <c r="E1" s="10" t="s">
        <v>63</v>
      </c>
    </row>
    <row r="2" spans="1:8" ht="15.75">
      <c r="A2" s="3"/>
      <c r="B2" s="186" t="s">
        <v>64</v>
      </c>
      <c r="C2" s="186"/>
      <c r="D2" s="186"/>
      <c r="E2" s="186"/>
    </row>
    <row r="3" spans="1:8" ht="15.75">
      <c r="A3" s="3"/>
      <c r="B3" s="186" t="s">
        <v>141</v>
      </c>
      <c r="C3" s="199"/>
      <c r="D3" s="199"/>
      <c r="E3" s="199"/>
    </row>
    <row r="4" spans="1:8" ht="21.75" customHeight="1">
      <c r="A4" s="3"/>
      <c r="B4" s="188" t="s">
        <v>165</v>
      </c>
      <c r="C4" s="188"/>
      <c r="D4" s="188"/>
      <c r="E4" s="188"/>
    </row>
    <row r="5" spans="1:8" s="18" customFormat="1" ht="12.75" customHeight="1">
      <c r="A5" s="12"/>
      <c r="B5" s="188" t="s">
        <v>65</v>
      </c>
      <c r="C5" s="188"/>
      <c r="D5" s="188"/>
      <c r="E5" s="188"/>
    </row>
    <row r="6" spans="1:8" s="18" customFormat="1" ht="12.75" customHeight="1">
      <c r="A6" s="12"/>
      <c r="B6" s="201" t="s">
        <v>189</v>
      </c>
      <c r="C6" s="201"/>
      <c r="D6" s="201"/>
      <c r="E6" s="201"/>
      <c r="F6" s="201"/>
      <c r="G6" s="201"/>
      <c r="H6" s="201"/>
    </row>
    <row r="7" spans="1:8" s="18" customFormat="1" ht="12.75" customHeight="1">
      <c r="A7" s="12"/>
      <c r="B7" s="200" t="s">
        <v>142</v>
      </c>
      <c r="C7" s="200"/>
      <c r="D7" s="200"/>
      <c r="E7" s="200"/>
      <c r="F7" s="19"/>
      <c r="G7" s="19"/>
      <c r="H7" s="19"/>
    </row>
    <row r="8" spans="1:8" s="18" customFormat="1" ht="15.75">
      <c r="A8" s="12"/>
      <c r="B8" s="207"/>
      <c r="C8" s="207"/>
      <c r="D8" s="207"/>
      <c r="E8" s="207"/>
    </row>
    <row r="9" spans="1:8" s="18" customFormat="1" ht="9" customHeight="1">
      <c r="A9" s="12"/>
      <c r="B9" s="4"/>
      <c r="C9" s="4"/>
      <c r="D9" s="4"/>
      <c r="E9" s="4"/>
    </row>
    <row r="10" spans="1:8" s="18" customFormat="1" ht="15.75">
      <c r="A10" s="12"/>
      <c r="B10" s="190" t="s">
        <v>123</v>
      </c>
      <c r="C10" s="190"/>
      <c r="D10" s="190"/>
      <c r="E10" s="190"/>
      <c r="F10" s="20"/>
      <c r="G10" s="20"/>
    </row>
    <row r="11" spans="1:8" s="18" customFormat="1" ht="15.75">
      <c r="A11" s="12"/>
      <c r="B11" s="9"/>
      <c r="C11" s="12"/>
      <c r="D11" s="12"/>
      <c r="E11" s="10" t="s">
        <v>66</v>
      </c>
    </row>
    <row r="12" spans="1:8" ht="24.75" customHeight="1">
      <c r="A12" s="206" t="s">
        <v>67</v>
      </c>
      <c r="B12" s="208"/>
      <c r="C12" s="206" t="s">
        <v>68</v>
      </c>
      <c r="D12" s="206"/>
      <c r="E12" s="206"/>
      <c r="F12" s="11"/>
    </row>
    <row r="13" spans="1:8" ht="24.75" customHeight="1">
      <c r="A13" s="206"/>
      <c r="B13" s="208"/>
      <c r="C13" s="109" t="s">
        <v>182</v>
      </c>
      <c r="D13" s="109" t="s">
        <v>187</v>
      </c>
      <c r="E13" s="109" t="s">
        <v>190</v>
      </c>
      <c r="F13" s="11"/>
    </row>
    <row r="14" spans="1:8" ht="15.75">
      <c r="A14" s="83"/>
      <c r="B14" s="84">
        <v>1</v>
      </c>
      <c r="C14" s="85">
        <f>B14+1</f>
        <v>2</v>
      </c>
      <c r="D14" s="85">
        <f>C14+1</f>
        <v>3</v>
      </c>
      <c r="E14" s="85">
        <f>D14+1</f>
        <v>4</v>
      </c>
      <c r="F14" s="11"/>
    </row>
    <row r="15" spans="1:8" ht="12" customHeight="1">
      <c r="A15" s="86"/>
      <c r="B15" s="86"/>
      <c r="C15" s="13"/>
      <c r="D15" s="13"/>
      <c r="E15" s="13"/>
      <c r="F15" s="11"/>
    </row>
    <row r="16" spans="1:8" ht="15.75">
      <c r="A16" s="13">
        <v>1</v>
      </c>
      <c r="B16" s="147" t="s">
        <v>117</v>
      </c>
      <c r="C16" s="126">
        <f t="shared" ref="C16:E16" si="0">C17</f>
        <v>3676</v>
      </c>
      <c r="D16" s="126">
        <f t="shared" si="0"/>
        <v>4806</v>
      </c>
      <c r="E16" s="126">
        <f t="shared" si="0"/>
        <v>5454</v>
      </c>
      <c r="F16" s="11"/>
    </row>
    <row r="17" spans="1:8" ht="16.5" customHeight="1">
      <c r="A17" s="87">
        <v>2</v>
      </c>
      <c r="B17" s="148" t="s">
        <v>118</v>
      </c>
      <c r="C17" s="126">
        <f>C20</f>
        <v>3676</v>
      </c>
      <c r="D17" s="126">
        <f t="shared" ref="D17:E17" si="1">D20</f>
        <v>4806</v>
      </c>
      <c r="E17" s="126">
        <f t="shared" si="1"/>
        <v>5454</v>
      </c>
      <c r="F17" s="11"/>
    </row>
    <row r="18" spans="1:8" ht="16.5" customHeight="1">
      <c r="A18" s="13">
        <v>3</v>
      </c>
      <c r="B18" s="148" t="s">
        <v>119</v>
      </c>
      <c r="C18" s="126"/>
      <c r="D18" s="126">
        <f t="shared" ref="D18:H18" si="2">D16-D17</f>
        <v>0</v>
      </c>
      <c r="E18" s="126">
        <f t="shared" si="2"/>
        <v>0</v>
      </c>
      <c r="F18" s="72">
        <f t="shared" si="2"/>
        <v>0</v>
      </c>
      <c r="G18" s="72">
        <f t="shared" si="2"/>
        <v>0</v>
      </c>
      <c r="H18" s="72">
        <f t="shared" si="2"/>
        <v>0</v>
      </c>
    </row>
    <row r="19" spans="1:8" ht="21.75" customHeight="1">
      <c r="A19" s="13">
        <v>7</v>
      </c>
      <c r="B19" s="202" t="s">
        <v>120</v>
      </c>
      <c r="C19" s="202"/>
      <c r="D19" s="202"/>
      <c r="E19" s="202"/>
      <c r="F19" s="11"/>
    </row>
    <row r="20" spans="1:8" ht="18" customHeight="1">
      <c r="A20" s="87">
        <v>8</v>
      </c>
      <c r="B20" s="148" t="s">
        <v>121</v>
      </c>
      <c r="C20" s="127">
        <f>C21</f>
        <v>3676</v>
      </c>
      <c r="D20" s="127">
        <f t="shared" ref="D20:E20" si="3">D21</f>
        <v>4806</v>
      </c>
      <c r="E20" s="127">
        <f t="shared" si="3"/>
        <v>5454</v>
      </c>
      <c r="F20" s="11"/>
    </row>
    <row r="21" spans="1:8" ht="16.5" customHeight="1">
      <c r="A21" s="13">
        <v>9</v>
      </c>
      <c r="B21" s="148" t="s">
        <v>118</v>
      </c>
      <c r="C21" s="128">
        <v>3676</v>
      </c>
      <c r="D21" s="128">
        <v>4806</v>
      </c>
      <c r="E21" s="128">
        <v>5454</v>
      </c>
      <c r="F21" s="71">
        <f>'1 (2)'!F14</f>
        <v>7100</v>
      </c>
      <c r="G21" s="71" t="e">
        <f>'1 (2)'!#REF!</f>
        <v>#REF!</v>
      </c>
      <c r="H21" s="71" t="str">
        <f>'1 (2)'!J14</f>
        <v xml:space="preserve">Администрация </v>
      </c>
    </row>
    <row r="22" spans="1:8" ht="16.5" customHeight="1">
      <c r="A22" s="87">
        <v>10</v>
      </c>
      <c r="B22" s="148" t="s">
        <v>119</v>
      </c>
      <c r="C22" s="128"/>
      <c r="D22" s="128">
        <f t="shared" ref="D22:E22" si="4">D18</f>
        <v>0</v>
      </c>
      <c r="E22" s="128">
        <f t="shared" si="4"/>
        <v>0</v>
      </c>
      <c r="F22" s="11"/>
    </row>
    <row r="23" spans="1:8" ht="16.5" customHeight="1">
      <c r="A23" s="13"/>
      <c r="B23" s="148"/>
      <c r="C23" s="128"/>
      <c r="D23" s="128"/>
      <c r="E23" s="128"/>
      <c r="F23" s="11"/>
    </row>
    <row r="24" spans="1:8" ht="16.5" customHeight="1">
      <c r="A24" s="87"/>
      <c r="B24" s="148"/>
      <c r="C24" s="129"/>
      <c r="D24" s="129"/>
      <c r="E24" s="129"/>
      <c r="F24" s="11"/>
    </row>
    <row r="25" spans="1:8" ht="16.5" customHeight="1">
      <c r="A25" s="13"/>
      <c r="B25" s="148"/>
      <c r="C25" s="128"/>
      <c r="D25" s="129"/>
      <c r="E25" s="129"/>
      <c r="F25" s="11"/>
    </row>
    <row r="26" spans="1:8" ht="26.25" customHeight="1">
      <c r="A26" s="87">
        <v>11</v>
      </c>
      <c r="B26" s="203" t="s">
        <v>155</v>
      </c>
      <c r="C26" s="204"/>
      <c r="D26" s="204"/>
      <c r="E26" s="204"/>
      <c r="F26" s="11"/>
    </row>
    <row r="27" spans="1:8" ht="48.75" hidden="1" customHeight="1">
      <c r="A27" s="95">
        <v>15</v>
      </c>
      <c r="B27" s="130" t="s">
        <v>134</v>
      </c>
      <c r="C27" s="131"/>
      <c r="D27" s="126"/>
      <c r="E27" s="126"/>
      <c r="F27" s="11"/>
    </row>
    <row r="28" spans="1:8" ht="15.95" hidden="1" customHeight="1">
      <c r="A28" s="87">
        <v>16</v>
      </c>
      <c r="B28" s="132" t="s">
        <v>69</v>
      </c>
      <c r="C28" s="129"/>
      <c r="D28" s="129"/>
      <c r="E28" s="129"/>
      <c r="F28" s="11"/>
    </row>
    <row r="29" spans="1:8" ht="16.5" hidden="1" customHeight="1">
      <c r="A29" s="13">
        <v>17</v>
      </c>
      <c r="B29" s="133" t="s">
        <v>70</v>
      </c>
      <c r="C29" s="128"/>
      <c r="D29" s="128"/>
      <c r="E29" s="128"/>
      <c r="F29" s="11"/>
    </row>
    <row r="30" spans="1:8" ht="16.5" hidden="1" customHeight="1">
      <c r="A30" s="87">
        <v>18</v>
      </c>
      <c r="B30" s="133" t="s">
        <v>71</v>
      </c>
      <c r="C30" s="128"/>
      <c r="D30" s="128"/>
      <c r="E30" s="128"/>
      <c r="F30" s="11"/>
    </row>
    <row r="31" spans="1:8" ht="54" customHeight="1">
      <c r="A31" s="87">
        <v>12</v>
      </c>
      <c r="B31" s="149" t="s">
        <v>156</v>
      </c>
      <c r="C31" s="127">
        <f>C33</f>
        <v>3676</v>
      </c>
      <c r="D31" s="127">
        <f t="shared" ref="D31:E31" si="5">D33</f>
        <v>4806</v>
      </c>
      <c r="E31" s="127">
        <f t="shared" si="5"/>
        <v>5454</v>
      </c>
      <c r="F31" s="11"/>
    </row>
    <row r="32" spans="1:8" ht="15.95" customHeight="1">
      <c r="A32" s="13">
        <v>13</v>
      </c>
      <c r="B32" s="150" t="s">
        <v>69</v>
      </c>
      <c r="C32" s="129"/>
      <c r="D32" s="129"/>
      <c r="E32" s="129"/>
      <c r="F32" s="11"/>
    </row>
    <row r="33" spans="1:6" ht="16.5" customHeight="1">
      <c r="A33" s="87">
        <v>14</v>
      </c>
      <c r="B33" s="150" t="s">
        <v>70</v>
      </c>
      <c r="C33" s="128">
        <v>3676</v>
      </c>
      <c r="D33" s="128">
        <v>4806</v>
      </c>
      <c r="E33" s="128">
        <v>5454</v>
      </c>
      <c r="F33" s="11"/>
    </row>
    <row r="34" spans="1:6" ht="16.5" customHeight="1">
      <c r="A34" s="13">
        <v>15</v>
      </c>
      <c r="B34" s="88" t="s">
        <v>71</v>
      </c>
      <c r="C34" s="71">
        <f>C18-C30</f>
        <v>0</v>
      </c>
      <c r="D34" s="71">
        <f t="shared" ref="D34:E34" si="6">D18-D30</f>
        <v>0</v>
      </c>
      <c r="E34" s="71">
        <f t="shared" si="6"/>
        <v>0</v>
      </c>
      <c r="F34" s="11"/>
    </row>
    <row r="35" spans="1:6" ht="15.95" customHeight="1">
      <c r="A35" s="3"/>
      <c r="B35" s="3"/>
      <c r="C35" s="3"/>
      <c r="D35" s="3"/>
      <c r="E35" s="3"/>
      <c r="F35" s="11"/>
    </row>
    <row r="36" spans="1:6" ht="15.95" customHeight="1">
      <c r="A36" s="3"/>
      <c r="B36" s="14"/>
      <c r="C36" s="3"/>
      <c r="D36" s="3"/>
      <c r="E36" s="3"/>
      <c r="F36" s="11"/>
    </row>
    <row r="37" spans="1:6" ht="15.95" customHeight="1">
      <c r="A37" s="205" t="s">
        <v>205</v>
      </c>
      <c r="B37" s="205"/>
      <c r="C37" s="205"/>
      <c r="D37" s="205"/>
      <c r="E37" s="205"/>
      <c r="F37" s="11"/>
    </row>
    <row r="38" spans="1:6" ht="15.95" customHeight="1">
      <c r="A38" s="15"/>
      <c r="B38" s="15"/>
      <c r="C38" s="15"/>
      <c r="D38" s="15"/>
      <c r="E38" s="15"/>
      <c r="F38" s="11"/>
    </row>
    <row r="39" spans="1:6" ht="18" customHeight="1">
      <c r="A39" s="3" t="s">
        <v>180</v>
      </c>
      <c r="B39" s="3"/>
      <c r="C39" s="3"/>
      <c r="D39" s="3"/>
      <c r="E39" s="16"/>
      <c r="F39" s="11"/>
    </row>
    <row r="40" spans="1:6" ht="15.95" customHeight="1">
      <c r="A40" s="15"/>
      <c r="B40" s="15"/>
      <c r="C40" s="15"/>
      <c r="D40" s="15"/>
      <c r="E40" s="15"/>
      <c r="F40" s="11"/>
    </row>
    <row r="41" spans="1:6" ht="15.95" customHeight="1">
      <c r="A41" s="12" t="s">
        <v>179</v>
      </c>
      <c r="B41" s="12"/>
      <c r="C41" s="12"/>
      <c r="E41" s="3"/>
      <c r="F41" s="11"/>
    </row>
    <row r="42" spans="1:6" ht="15.95" customHeight="1">
      <c r="A42" s="3"/>
      <c r="B42" s="3"/>
      <c r="C42" s="3"/>
      <c r="D42" s="3"/>
      <c r="E42" s="3"/>
      <c r="F42" s="11"/>
    </row>
    <row r="43" spans="1:6" ht="15.95" customHeight="1">
      <c r="A43" s="3"/>
      <c r="B43" s="3"/>
      <c r="C43" s="3"/>
      <c r="D43" s="3"/>
      <c r="E43" s="3"/>
      <c r="F43" s="11"/>
    </row>
    <row r="44" spans="1:6" ht="15.95" customHeight="1">
      <c r="A44" s="3"/>
      <c r="B44" s="3"/>
      <c r="C44" s="3"/>
      <c r="D44" s="3"/>
      <c r="E44" s="3"/>
      <c r="F44" s="11"/>
    </row>
    <row r="45" spans="1:6" ht="15.95" customHeight="1">
      <c r="A45" s="3"/>
      <c r="B45" s="3"/>
      <c r="C45" s="3"/>
      <c r="D45" s="3"/>
      <c r="E45" s="3"/>
      <c r="F45" s="11"/>
    </row>
    <row r="46" spans="1:6" ht="15.75" customHeight="1">
      <c r="A46" s="3"/>
      <c r="B46" s="3"/>
      <c r="C46" s="3"/>
      <c r="D46" s="3"/>
      <c r="E46" s="3"/>
      <c r="F46" s="11"/>
    </row>
    <row r="47" spans="1:6" ht="15.95" customHeight="1">
      <c r="A47" s="3"/>
      <c r="B47" s="3"/>
      <c r="C47" s="3"/>
      <c r="D47" s="3"/>
      <c r="E47" s="3"/>
      <c r="F47" s="11"/>
    </row>
    <row r="48" spans="1:6" ht="15.95" customHeight="1">
      <c r="F48" s="11"/>
    </row>
    <row r="49" spans="1:6" ht="15.95" customHeight="1">
      <c r="F49" s="11"/>
    </row>
    <row r="50" spans="1:6" ht="15.95" customHeight="1">
      <c r="F50" s="11"/>
    </row>
    <row r="51" spans="1:6" ht="15.95" customHeight="1">
      <c r="F51" s="11"/>
    </row>
    <row r="52" spans="1:6" ht="15.95" customHeight="1">
      <c r="F52" s="11"/>
    </row>
    <row r="53" spans="1:6" ht="15.95" customHeight="1">
      <c r="F53" s="11"/>
    </row>
    <row r="54" spans="1:6" ht="15.95" customHeight="1">
      <c r="F54" s="11"/>
    </row>
    <row r="55" spans="1:6" ht="15.95" customHeight="1">
      <c r="F55" s="11"/>
    </row>
    <row r="56" spans="1:6" ht="15.95" customHeight="1">
      <c r="F56" s="11"/>
    </row>
    <row r="57" spans="1:6" ht="15.95" customHeight="1">
      <c r="F57" s="11"/>
    </row>
    <row r="58" spans="1:6" ht="15.95" customHeight="1">
      <c r="F58" s="11"/>
    </row>
    <row r="59" spans="1:6" s="18" customFormat="1" ht="15.95" customHeight="1">
      <c r="A59" s="1"/>
      <c r="B59" s="1"/>
      <c r="C59" s="1"/>
      <c r="D59" s="1"/>
      <c r="E59" s="1"/>
      <c r="F59" s="19"/>
    </row>
    <row r="60" spans="1:6" s="18" customFormat="1" ht="15.95" customHeight="1">
      <c r="A60" s="1"/>
      <c r="B60" s="1"/>
      <c r="C60" s="1"/>
      <c r="D60" s="1"/>
      <c r="E60" s="1"/>
      <c r="F60" s="19"/>
    </row>
    <row r="61" spans="1:6" ht="16.5" customHeight="1">
      <c r="F61" s="11"/>
    </row>
    <row r="62" spans="1:6" ht="16.5" customHeight="1">
      <c r="F62" s="11"/>
    </row>
    <row r="63" spans="1:6" ht="16.5" customHeight="1">
      <c r="F63" s="11"/>
    </row>
    <row r="64" spans="1:6" ht="16.5" customHeight="1">
      <c r="F64" s="11"/>
    </row>
    <row r="65" spans="6:6" ht="16.5" customHeight="1">
      <c r="F65" s="11"/>
    </row>
    <row r="66" spans="6:6" ht="15.95" customHeight="1">
      <c r="F66" s="11"/>
    </row>
    <row r="67" spans="6:6" ht="15.95" customHeight="1">
      <c r="F67" s="11"/>
    </row>
    <row r="68" spans="6:6" ht="15.95" customHeight="1">
      <c r="F68" s="11"/>
    </row>
    <row r="69" spans="6:6" ht="16.5" customHeight="1">
      <c r="F69" s="11"/>
    </row>
    <row r="70" spans="6:6" ht="16.5" customHeight="1">
      <c r="F70" s="11"/>
    </row>
    <row r="71" spans="6:6" ht="16.5" customHeight="1">
      <c r="F71" s="11"/>
    </row>
    <row r="72" spans="6:6" ht="16.5" customHeight="1">
      <c r="F72" s="11"/>
    </row>
    <row r="73" spans="6:6" ht="16.5" customHeight="1">
      <c r="F73" s="11"/>
    </row>
    <row r="74" spans="6:6" ht="15.95" customHeight="1">
      <c r="F74" s="11"/>
    </row>
    <row r="75" spans="6:6" ht="15.95" customHeight="1">
      <c r="F75" s="11"/>
    </row>
    <row r="76" spans="6:6" ht="16.5" customHeight="1">
      <c r="F76" s="11"/>
    </row>
    <row r="77" spans="6:6" ht="16.5" customHeight="1">
      <c r="F77" s="11"/>
    </row>
    <row r="78" spans="6:6" ht="16.5" customHeight="1">
      <c r="F78" s="11"/>
    </row>
    <row r="79" spans="6:6" ht="16.5" customHeight="1">
      <c r="F79" s="11"/>
    </row>
    <row r="80" spans="6:6" ht="16.5" customHeight="1">
      <c r="F80" s="11"/>
    </row>
    <row r="81" spans="6:11" ht="15.75" customHeight="1">
      <c r="F81" s="11"/>
    </row>
    <row r="82" spans="6:11" ht="15.75" customHeight="1">
      <c r="F82" s="11"/>
    </row>
    <row r="83" spans="6:11" ht="15.75"/>
    <row r="84" spans="6:11" ht="15.75"/>
    <row r="85" spans="6:11" ht="15.75">
      <c r="F85" s="18"/>
      <c r="G85" s="18"/>
      <c r="H85" s="18"/>
      <c r="I85" s="18"/>
      <c r="J85" s="18"/>
      <c r="K85" s="18"/>
    </row>
    <row r="86" spans="6:11" ht="15.75">
      <c r="F86" s="18"/>
      <c r="G86" s="18"/>
      <c r="H86" s="18"/>
      <c r="I86" s="18"/>
      <c r="J86" s="18"/>
      <c r="K86" s="18"/>
    </row>
    <row r="87" spans="6:11" ht="15.75">
      <c r="F87" s="16"/>
      <c r="G87" s="16"/>
      <c r="H87" s="3"/>
      <c r="I87" s="3"/>
      <c r="J87" s="3"/>
      <c r="K87" s="3"/>
    </row>
    <row r="88" spans="6:11" ht="15.75">
      <c r="F88" s="18"/>
      <c r="G88" s="18"/>
      <c r="H88" s="18"/>
      <c r="I88" s="18"/>
      <c r="J88" s="18"/>
      <c r="K88" s="18"/>
    </row>
    <row r="89" spans="6:11" ht="17.25" customHeight="1"/>
    <row r="90" spans="6:11" ht="15.75" customHeight="1"/>
    <row r="91" spans="6:11" ht="15.75"/>
    <row r="92" spans="6:11" ht="33" customHeight="1"/>
    <row r="93" spans="6:11" ht="15.75"/>
    <row r="94" spans="6:11" ht="27.75" customHeight="1"/>
    <row r="95" spans="6:11" ht="29.25" customHeight="1"/>
    <row r="96" spans="6:11" ht="15.75"/>
    <row r="97" ht="30" customHeight="1"/>
    <row r="98" ht="27.75" customHeight="1"/>
  </sheetData>
  <mergeCells count="14">
    <mergeCell ref="B19:E19"/>
    <mergeCell ref="B26:E26"/>
    <mergeCell ref="A37:E37"/>
    <mergeCell ref="A12:A13"/>
    <mergeCell ref="B8:E8"/>
    <mergeCell ref="B12:B13"/>
    <mergeCell ref="C12:E12"/>
    <mergeCell ref="B10:E10"/>
    <mergeCell ref="B2:E2"/>
    <mergeCell ref="B4:E4"/>
    <mergeCell ref="B5:E5"/>
    <mergeCell ref="B3:E3"/>
    <mergeCell ref="B7:E7"/>
    <mergeCell ref="B6:H6"/>
  </mergeCells>
  <printOptions horizontalCentered="1"/>
  <pageMargins left="0.19685039370078741" right="0.19685039370078741" top="0.27559055118110237" bottom="0.39370078740157483" header="0.19685039370078741" footer="0.39370078740157483"/>
  <pageSetup paperSize="9" scale="55" fitToHeight="5" orientation="portrait" horizontalDpi="300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view="pageBreakPreview" topLeftCell="A6" zoomScale="70" zoomScaleSheetLayoutView="70" workbookViewId="0">
      <selection activeCell="G23" sqref="G23:I23"/>
    </sheetView>
  </sheetViews>
  <sheetFormatPr defaultColWidth="9.140625" defaultRowHeight="12.75"/>
  <cols>
    <col min="1" max="1" width="6.7109375" style="21" customWidth="1"/>
    <col min="2" max="2" width="35.28515625" style="21" customWidth="1"/>
    <col min="3" max="3" width="9.85546875" style="21" customWidth="1"/>
    <col min="4" max="4" width="12" style="21" customWidth="1"/>
    <col min="5" max="5" width="9.28515625" style="21" customWidth="1"/>
    <col min="6" max="6" width="8.28515625" style="21" customWidth="1"/>
    <col min="7" max="7" width="4.28515625" style="21" customWidth="1"/>
    <col min="8" max="8" width="4" style="21" customWidth="1"/>
    <col min="9" max="9" width="7.140625" style="21" customWidth="1"/>
    <col min="10" max="10" width="8.140625" style="21" customWidth="1"/>
    <col min="11" max="11" width="8.7109375" style="21" customWidth="1"/>
    <col min="12" max="12" width="9.28515625" style="21" customWidth="1"/>
    <col min="13" max="13" width="8.85546875" style="21" customWidth="1"/>
    <col min="14" max="14" width="9.85546875" style="21" customWidth="1"/>
    <col min="15" max="15" width="9.7109375" style="21" customWidth="1"/>
    <col min="16" max="16" width="7.7109375" style="21" customWidth="1"/>
    <col min="17" max="17" width="7.85546875" style="21" customWidth="1"/>
    <col min="18" max="18" width="21" style="21" customWidth="1"/>
    <col min="19" max="22" width="9.140625" style="22"/>
    <col min="23" max="16384" width="9.140625" style="21"/>
  </cols>
  <sheetData>
    <row r="1" spans="1:22" ht="14.25">
      <c r="A1" s="43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4" t="s">
        <v>92</v>
      </c>
    </row>
    <row r="2" spans="1:22" ht="14.25">
      <c r="A2" s="43"/>
      <c r="B2" s="222" t="s">
        <v>64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</row>
    <row r="3" spans="1:22" ht="14.25">
      <c r="A3" s="43"/>
      <c r="B3" s="42"/>
      <c r="C3" s="42"/>
      <c r="D3" s="42"/>
      <c r="E3" s="42"/>
      <c r="F3" s="42"/>
      <c r="G3" s="42"/>
      <c r="H3" s="42"/>
      <c r="I3" s="224" t="s">
        <v>146</v>
      </c>
      <c r="J3" s="224"/>
      <c r="K3" s="224"/>
      <c r="L3" s="224"/>
      <c r="M3" s="224"/>
      <c r="N3" s="224"/>
      <c r="O3" s="224"/>
      <c r="P3" s="224"/>
      <c r="Q3" s="224"/>
      <c r="R3" s="224"/>
    </row>
    <row r="4" spans="1:22" ht="15">
      <c r="A4" s="234" t="s">
        <v>147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</row>
    <row r="5" spans="1:22" ht="15.75">
      <c r="A5" s="41"/>
      <c r="B5" s="189" t="s">
        <v>189</v>
      </c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</row>
    <row r="6" spans="1:22" ht="14.25">
      <c r="A6" s="214" t="s">
        <v>160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</row>
    <row r="7" spans="1:22" ht="14.25">
      <c r="A7" s="40"/>
      <c r="B7" s="233" t="s">
        <v>191</v>
      </c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</row>
    <row r="8" spans="1:22" ht="17.25" customHeight="1">
      <c r="A8" s="216" t="s">
        <v>131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39"/>
    </row>
    <row r="9" spans="1:22">
      <c r="A9" s="38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6"/>
    </row>
    <row r="10" spans="1:22" s="30" customFormat="1" ht="22.5" customHeight="1">
      <c r="A10" s="211" t="s">
        <v>67</v>
      </c>
      <c r="B10" s="211" t="s">
        <v>91</v>
      </c>
      <c r="C10" s="217" t="s">
        <v>90</v>
      </c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9"/>
      <c r="R10" s="211" t="s">
        <v>89</v>
      </c>
      <c r="S10" s="31"/>
      <c r="T10" s="31"/>
      <c r="U10" s="31"/>
      <c r="V10" s="31"/>
    </row>
    <row r="11" spans="1:22" s="30" customFormat="1" ht="18" customHeight="1">
      <c r="A11" s="212"/>
      <c r="B11" s="212"/>
      <c r="C11" s="217" t="s">
        <v>192</v>
      </c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9"/>
      <c r="P11" s="211" t="s">
        <v>187</v>
      </c>
      <c r="Q11" s="211" t="s">
        <v>193</v>
      </c>
      <c r="R11" s="212"/>
      <c r="S11" s="31"/>
      <c r="T11" s="31"/>
      <c r="U11" s="31"/>
      <c r="V11" s="31"/>
    </row>
    <row r="12" spans="1:22" s="30" customFormat="1" ht="18.75" customHeight="1">
      <c r="A12" s="212"/>
      <c r="B12" s="212"/>
      <c r="C12" s="217" t="s">
        <v>88</v>
      </c>
      <c r="D12" s="218"/>
      <c r="E12" s="219"/>
      <c r="F12" s="217" t="s">
        <v>87</v>
      </c>
      <c r="G12" s="218"/>
      <c r="H12" s="218"/>
      <c r="I12" s="219"/>
      <c r="J12" s="217" t="s">
        <v>86</v>
      </c>
      <c r="K12" s="218"/>
      <c r="L12" s="219"/>
      <c r="M12" s="217" t="s">
        <v>85</v>
      </c>
      <c r="N12" s="227"/>
      <c r="O12" s="228"/>
      <c r="P12" s="213"/>
      <c r="Q12" s="213"/>
      <c r="R12" s="213"/>
      <c r="S12" s="31"/>
      <c r="T12" s="31"/>
      <c r="U12" s="31"/>
      <c r="V12" s="31"/>
    </row>
    <row r="13" spans="1:22" s="30" customFormat="1" ht="48.75" customHeight="1">
      <c r="A13" s="213"/>
      <c r="B13" s="213"/>
      <c r="C13" s="35" t="s">
        <v>84</v>
      </c>
      <c r="D13" s="35" t="s">
        <v>83</v>
      </c>
      <c r="E13" s="35" t="s">
        <v>82</v>
      </c>
      <c r="F13" s="33" t="s">
        <v>81</v>
      </c>
      <c r="G13" s="229" t="s">
        <v>80</v>
      </c>
      <c r="H13" s="230"/>
      <c r="I13" s="33" t="s">
        <v>79</v>
      </c>
      <c r="J13" s="34" t="s">
        <v>78</v>
      </c>
      <c r="K13" s="33" t="s">
        <v>77</v>
      </c>
      <c r="L13" s="33" t="s">
        <v>76</v>
      </c>
      <c r="M13" s="33" t="s">
        <v>75</v>
      </c>
      <c r="N13" s="33" t="s">
        <v>74</v>
      </c>
      <c r="O13" s="33" t="s">
        <v>73</v>
      </c>
      <c r="P13" s="33" t="s">
        <v>72</v>
      </c>
      <c r="Q13" s="33" t="s">
        <v>72</v>
      </c>
      <c r="R13" s="32"/>
      <c r="S13" s="31"/>
      <c r="T13" s="31"/>
      <c r="U13" s="31"/>
      <c r="V13" s="31"/>
    </row>
    <row r="14" spans="1:22" s="27" customFormat="1">
      <c r="A14" s="29"/>
      <c r="B14" s="29">
        <f>A14+1</f>
        <v>1</v>
      </c>
      <c r="C14" s="29"/>
      <c r="D14" s="29"/>
      <c r="E14" s="29"/>
      <c r="F14" s="29"/>
      <c r="G14" s="231"/>
      <c r="H14" s="232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8"/>
      <c r="T14" s="28"/>
      <c r="U14" s="28"/>
      <c r="V14" s="28"/>
    </row>
    <row r="15" spans="1:22" s="27" customFormat="1" ht="46.5" customHeight="1">
      <c r="A15" s="116">
        <v>1</v>
      </c>
      <c r="B15" s="97" t="s">
        <v>155</v>
      </c>
      <c r="C15" s="82"/>
      <c r="D15" s="82"/>
      <c r="E15" s="82"/>
      <c r="F15" s="29"/>
      <c r="G15" s="231"/>
      <c r="H15" s="232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8"/>
      <c r="T15" s="28"/>
      <c r="U15" s="28"/>
      <c r="V15" s="28"/>
    </row>
    <row r="16" spans="1:22" s="27" customFormat="1" ht="51" customHeight="1">
      <c r="A16" s="116">
        <v>2</v>
      </c>
      <c r="B16" s="74" t="s">
        <v>125</v>
      </c>
      <c r="C16" s="29"/>
      <c r="D16" s="29"/>
      <c r="E16" s="29"/>
      <c r="F16" s="29"/>
      <c r="G16" s="231"/>
      <c r="H16" s="232"/>
      <c r="I16" s="29"/>
      <c r="J16" s="75"/>
      <c r="K16" s="29"/>
      <c r="L16" s="29"/>
      <c r="M16" s="29"/>
      <c r="N16" s="29"/>
      <c r="O16" s="29"/>
      <c r="P16" s="29" t="s">
        <v>126</v>
      </c>
      <c r="Q16" s="29" t="s">
        <v>126</v>
      </c>
      <c r="R16" s="29"/>
      <c r="S16" s="28"/>
      <c r="T16" s="28"/>
      <c r="U16" s="28"/>
      <c r="V16" s="28"/>
    </row>
    <row r="17" spans="1:22" s="27" customFormat="1" ht="47.25" customHeight="1">
      <c r="A17" s="116">
        <v>3</v>
      </c>
      <c r="B17" s="74" t="s">
        <v>127</v>
      </c>
      <c r="C17" s="29"/>
      <c r="D17" s="76"/>
      <c r="E17" s="76"/>
      <c r="F17" s="76"/>
      <c r="G17" s="77"/>
      <c r="H17" s="78"/>
      <c r="I17" s="76"/>
      <c r="J17" s="76"/>
      <c r="K17" s="76"/>
      <c r="L17" s="76"/>
      <c r="M17" s="76"/>
      <c r="N17" s="76"/>
      <c r="O17" s="76"/>
      <c r="P17" s="29" t="s">
        <v>126</v>
      </c>
      <c r="Q17" s="29" t="s">
        <v>126</v>
      </c>
      <c r="R17" s="29" t="s">
        <v>128</v>
      </c>
      <c r="S17" s="28"/>
      <c r="T17" s="28"/>
      <c r="U17" s="28"/>
      <c r="V17" s="28"/>
    </row>
    <row r="18" spans="1:22" s="27" customFormat="1" ht="47.25" customHeight="1">
      <c r="A18" s="116">
        <v>4</v>
      </c>
      <c r="B18" s="74" t="s">
        <v>129</v>
      </c>
      <c r="C18" s="29"/>
      <c r="D18" s="76"/>
      <c r="E18" s="76"/>
      <c r="F18" s="76"/>
      <c r="G18" s="77"/>
      <c r="H18" s="78"/>
      <c r="I18" s="76"/>
      <c r="J18" s="76"/>
      <c r="K18" s="76"/>
      <c r="L18" s="76"/>
      <c r="M18" s="76"/>
      <c r="N18" s="76"/>
      <c r="O18" s="76"/>
      <c r="P18" s="29" t="s">
        <v>126</v>
      </c>
      <c r="Q18" s="29" t="s">
        <v>126</v>
      </c>
      <c r="R18" s="29" t="s">
        <v>128</v>
      </c>
      <c r="S18" s="28"/>
      <c r="T18" s="28"/>
      <c r="U18" s="28"/>
      <c r="V18" s="28"/>
    </row>
    <row r="19" spans="1:22" s="27" customFormat="1" ht="114" hidden="1" customHeight="1">
      <c r="A19" s="116">
        <v>5</v>
      </c>
      <c r="B19" s="98" t="s">
        <v>151</v>
      </c>
      <c r="C19" s="29"/>
      <c r="D19" s="66"/>
      <c r="E19" s="66"/>
      <c r="F19" s="66"/>
      <c r="G19" s="225"/>
      <c r="H19" s="226"/>
      <c r="I19" s="66"/>
      <c r="J19" s="66"/>
      <c r="K19" s="66"/>
      <c r="L19" s="66"/>
      <c r="M19" s="66"/>
      <c r="N19" s="66"/>
      <c r="O19" s="66"/>
      <c r="P19" s="29" t="s">
        <v>126</v>
      </c>
      <c r="Q19" s="29" t="s">
        <v>126</v>
      </c>
      <c r="R19" s="29" t="s">
        <v>128</v>
      </c>
      <c r="S19" s="28"/>
      <c r="T19" s="28"/>
      <c r="U19" s="28"/>
      <c r="V19" s="28"/>
    </row>
    <row r="20" spans="1:22" ht="36" hidden="1" customHeight="1">
      <c r="A20" s="118" t="s">
        <v>130</v>
      </c>
      <c r="B20" s="105" t="s">
        <v>170</v>
      </c>
      <c r="C20" s="100"/>
      <c r="D20" s="65"/>
      <c r="E20" s="65"/>
      <c r="F20" s="66"/>
      <c r="G20" s="103"/>
      <c r="H20" s="104"/>
      <c r="I20" s="66"/>
      <c r="J20" s="66"/>
      <c r="K20" s="66"/>
      <c r="L20" s="66"/>
      <c r="M20" s="66"/>
      <c r="N20" s="66"/>
      <c r="O20" s="65"/>
      <c r="P20" s="66" t="s">
        <v>126</v>
      </c>
      <c r="Q20" s="66" t="s">
        <v>126</v>
      </c>
      <c r="R20" s="66" t="s">
        <v>128</v>
      </c>
    </row>
    <row r="21" spans="1:22" ht="84.75" customHeight="1">
      <c r="A21" s="118">
        <v>5</v>
      </c>
      <c r="B21" s="99" t="s">
        <v>171</v>
      </c>
      <c r="C21" s="100"/>
      <c r="D21" s="65"/>
      <c r="E21" s="65"/>
      <c r="F21" s="66"/>
      <c r="G21" s="103"/>
      <c r="H21" s="104"/>
      <c r="I21" s="66"/>
      <c r="J21" s="66"/>
      <c r="K21" s="66"/>
      <c r="L21" s="66"/>
      <c r="M21" s="66"/>
      <c r="N21" s="66"/>
      <c r="O21" s="65"/>
      <c r="P21" s="66"/>
      <c r="Q21" s="66"/>
      <c r="R21" s="66"/>
    </row>
    <row r="22" spans="1:22" ht="51.75" customHeight="1">
      <c r="A22" s="118" t="s">
        <v>130</v>
      </c>
      <c r="B22" s="105" t="s">
        <v>163</v>
      </c>
      <c r="C22" s="79"/>
      <c r="D22" s="79"/>
      <c r="E22" s="79"/>
      <c r="F22" s="79"/>
      <c r="G22" s="81"/>
      <c r="H22" s="80"/>
      <c r="I22" s="79"/>
      <c r="J22" s="79"/>
      <c r="K22" s="79"/>
      <c r="L22" s="79"/>
      <c r="M22" s="79"/>
      <c r="N22" s="79"/>
      <c r="O22" s="79"/>
      <c r="P22" s="66" t="s">
        <v>126</v>
      </c>
      <c r="Q22" s="66" t="s">
        <v>126</v>
      </c>
      <c r="R22" s="66" t="s">
        <v>128</v>
      </c>
    </row>
    <row r="23" spans="1:22" ht="46.5" customHeight="1">
      <c r="A23" s="118" t="s">
        <v>162</v>
      </c>
      <c r="B23" s="105" t="s">
        <v>161</v>
      </c>
      <c r="C23" s="65"/>
      <c r="D23" s="65"/>
      <c r="E23" s="65"/>
      <c r="F23" s="65"/>
      <c r="G23" s="220"/>
      <c r="H23" s="221"/>
      <c r="I23" s="65"/>
      <c r="J23" s="65"/>
      <c r="K23" s="65"/>
      <c r="L23" s="65"/>
      <c r="M23" s="65"/>
      <c r="N23" s="65"/>
      <c r="O23" s="65"/>
      <c r="P23" s="66" t="s">
        <v>126</v>
      </c>
      <c r="Q23" s="66" t="s">
        <v>126</v>
      </c>
      <c r="R23" s="66" t="s">
        <v>128</v>
      </c>
    </row>
    <row r="24" spans="1:22" ht="36" customHeight="1">
      <c r="A24" s="209" t="s">
        <v>172</v>
      </c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6"/>
    </row>
    <row r="25" spans="1:2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22">
      <c r="A26" s="210" t="s">
        <v>181</v>
      </c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17"/>
      <c r="M26" s="17"/>
      <c r="N26" s="17"/>
      <c r="O26" s="17"/>
      <c r="P26" s="17"/>
      <c r="Q26" s="17"/>
      <c r="R26" s="17"/>
    </row>
    <row r="27" spans="1:22" s="23" customFormat="1" ht="28.5" customHeight="1">
      <c r="A27" s="1"/>
      <c r="B27" s="1"/>
      <c r="C27" s="1"/>
      <c r="D27" s="1"/>
      <c r="E27" s="1"/>
      <c r="F27" s="1"/>
      <c r="G27" s="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4"/>
      <c r="T27" s="24"/>
      <c r="U27" s="24"/>
      <c r="V27" s="24"/>
    </row>
    <row r="28" spans="1:22" s="23" customFormat="1" ht="19.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4"/>
      <c r="T28" s="24"/>
      <c r="U28" s="24"/>
      <c r="V28" s="24"/>
    </row>
    <row r="29" spans="1:22" s="23" customFormat="1" ht="29.2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4"/>
      <c r="T29" s="24"/>
      <c r="U29" s="24"/>
      <c r="V29" s="24"/>
    </row>
    <row r="30" spans="1:22" s="23" customFormat="1" ht="27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4"/>
      <c r="T30" s="24"/>
      <c r="U30" s="24"/>
      <c r="V30" s="24"/>
    </row>
  </sheetData>
  <mergeCells count="26">
    <mergeCell ref="B2:R2"/>
    <mergeCell ref="I3:R3"/>
    <mergeCell ref="G19:H19"/>
    <mergeCell ref="M12:O12"/>
    <mergeCell ref="P11:P12"/>
    <mergeCell ref="Q11:Q12"/>
    <mergeCell ref="G13:H13"/>
    <mergeCell ref="G14:H14"/>
    <mergeCell ref="G15:H15"/>
    <mergeCell ref="B7:R7"/>
    <mergeCell ref="B10:B13"/>
    <mergeCell ref="A4:R4"/>
    <mergeCell ref="B5:R5"/>
    <mergeCell ref="F12:I12"/>
    <mergeCell ref="J12:L12"/>
    <mergeCell ref="G16:H16"/>
    <mergeCell ref="A24:Q24"/>
    <mergeCell ref="A26:K26"/>
    <mergeCell ref="R10:R12"/>
    <mergeCell ref="A10:A13"/>
    <mergeCell ref="A6:R6"/>
    <mergeCell ref="A8:R8"/>
    <mergeCell ref="C12:E12"/>
    <mergeCell ref="C10:Q10"/>
    <mergeCell ref="C11:O11"/>
    <mergeCell ref="G23:H23"/>
  </mergeCells>
  <pageMargins left="0.55118110236220474" right="0.59055118110236227" top="0.19685039370078741" bottom="0.15748031496062992" header="0.31496062992125984" footer="0.15748031496062992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opLeftCell="A6" zoomScale="80" zoomScaleNormal="80" workbookViewId="0">
      <selection activeCell="E19" sqref="E19:I20"/>
    </sheetView>
  </sheetViews>
  <sheetFormatPr defaultColWidth="9.140625" defaultRowHeight="12.75"/>
  <cols>
    <col min="1" max="1" width="41.42578125" style="21" customWidth="1"/>
    <col min="2" max="3" width="6.5703125" style="21" customWidth="1"/>
    <col min="4" max="4" width="7.7109375" style="21" customWidth="1"/>
    <col min="5" max="5" width="12.42578125" style="21" customWidth="1"/>
    <col min="6" max="6" width="9.5703125" style="21" customWidth="1"/>
    <col min="7" max="7" width="11.42578125" style="21" customWidth="1"/>
    <col min="8" max="8" width="10.140625" style="21" customWidth="1"/>
    <col min="9" max="9" width="12.5703125" style="21" customWidth="1"/>
    <col min="10" max="10" width="16.5703125" style="21" customWidth="1"/>
    <col min="11" max="11" width="17.28515625" style="21" customWidth="1"/>
    <col min="12" max="12" width="30" style="21" customWidth="1"/>
    <col min="13" max="13" width="8" style="21" customWidth="1"/>
    <col min="14" max="16384" width="9.140625" style="21"/>
  </cols>
  <sheetData>
    <row r="1" spans="1:12" ht="15.75">
      <c r="A1" s="17"/>
      <c r="B1" s="17"/>
      <c r="C1" s="17"/>
      <c r="D1" s="17"/>
      <c r="E1" s="17"/>
      <c r="F1" s="17"/>
      <c r="G1" s="17"/>
      <c r="H1" s="3"/>
      <c r="I1" s="3"/>
      <c r="J1" s="3"/>
      <c r="K1" s="236" t="s">
        <v>108</v>
      </c>
      <c r="L1" s="236"/>
    </row>
    <row r="2" spans="1:12" ht="36.75" customHeight="1">
      <c r="A2" s="17"/>
      <c r="B2" s="17"/>
      <c r="C2" s="17"/>
      <c r="D2" s="17"/>
      <c r="E2" s="17"/>
      <c r="F2" s="17"/>
      <c r="G2" s="17"/>
      <c r="H2" s="240" t="s">
        <v>143</v>
      </c>
      <c r="I2" s="240"/>
      <c r="J2" s="240"/>
      <c r="K2" s="240"/>
      <c r="L2" s="240"/>
    </row>
    <row r="3" spans="1:12" ht="15.75" customHeight="1">
      <c r="A3" s="188" t="s">
        <v>144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7"/>
    </row>
    <row r="4" spans="1:12" ht="12" customHeight="1">
      <c r="A4" s="237" t="s">
        <v>189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17"/>
    </row>
    <row r="5" spans="1:12" ht="15.75" customHeight="1">
      <c r="A5" s="246" t="s">
        <v>145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47"/>
    </row>
    <row r="6" spans="1:12" ht="8.2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2.75" customHeight="1">
      <c r="A7" s="244"/>
      <c r="B7" s="241" t="s">
        <v>107</v>
      </c>
      <c r="C7" s="247" t="s">
        <v>106</v>
      </c>
      <c r="D7" s="241" t="s">
        <v>105</v>
      </c>
      <c r="E7" s="241" t="s">
        <v>175</v>
      </c>
      <c r="F7" s="241" t="s">
        <v>194</v>
      </c>
      <c r="G7" s="239" t="s">
        <v>104</v>
      </c>
      <c r="H7" s="239"/>
      <c r="I7" s="239"/>
      <c r="J7" s="239" t="s">
        <v>103</v>
      </c>
      <c r="K7" s="239" t="s">
        <v>102</v>
      </c>
      <c r="L7" s="243" t="s">
        <v>101</v>
      </c>
    </row>
    <row r="8" spans="1:12" ht="145.5" customHeight="1">
      <c r="A8" s="244"/>
      <c r="B8" s="241"/>
      <c r="C8" s="247"/>
      <c r="D8" s="241"/>
      <c r="E8" s="242"/>
      <c r="F8" s="242"/>
      <c r="G8" s="67" t="s">
        <v>182</v>
      </c>
      <c r="H8" s="67" t="s">
        <v>187</v>
      </c>
      <c r="I8" s="67" t="s">
        <v>193</v>
      </c>
      <c r="J8" s="239"/>
      <c r="K8" s="239"/>
      <c r="L8" s="243"/>
    </row>
    <row r="9" spans="1:12" ht="18.75" customHeight="1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  <c r="H9" s="46">
        <v>8</v>
      </c>
      <c r="I9" s="46">
        <v>9</v>
      </c>
      <c r="J9" s="46">
        <v>10</v>
      </c>
      <c r="K9" s="46">
        <v>11</v>
      </c>
      <c r="L9" s="46">
        <v>12</v>
      </c>
    </row>
    <row r="10" spans="1:12" ht="47.25">
      <c r="A10" s="70" t="s">
        <v>155</v>
      </c>
      <c r="B10" s="134"/>
      <c r="C10" s="134"/>
      <c r="D10" s="134"/>
      <c r="E10" s="134"/>
      <c r="F10" s="134"/>
      <c r="G10" s="134"/>
      <c r="H10" s="134"/>
      <c r="I10" s="134"/>
      <c r="J10" s="135"/>
      <c r="K10" s="102"/>
      <c r="L10" s="102"/>
    </row>
    <row r="11" spans="1:12" ht="45">
      <c r="A11" s="8" t="s">
        <v>137</v>
      </c>
      <c r="B11" s="136" t="s">
        <v>132</v>
      </c>
      <c r="C11" s="136" t="s">
        <v>133</v>
      </c>
      <c r="D11" s="137">
        <v>1</v>
      </c>
      <c r="E11" s="137">
        <v>70</v>
      </c>
      <c r="F11" s="137">
        <v>80</v>
      </c>
      <c r="G11" s="138">
        <v>80</v>
      </c>
      <c r="H11" s="138">
        <v>85</v>
      </c>
      <c r="I11" s="138">
        <v>90</v>
      </c>
      <c r="J11" s="139">
        <v>90</v>
      </c>
      <c r="K11" s="113"/>
      <c r="L11" s="113"/>
    </row>
    <row r="12" spans="1:12" ht="25.5" customHeight="1">
      <c r="A12" s="5" t="s">
        <v>100</v>
      </c>
      <c r="B12" s="136"/>
      <c r="C12" s="136"/>
      <c r="D12" s="136"/>
      <c r="E12" s="136">
        <v>4685</v>
      </c>
      <c r="F12" s="136">
        <v>9185</v>
      </c>
      <c r="G12" s="140">
        <v>3676</v>
      </c>
      <c r="H12" s="140">
        <v>4806</v>
      </c>
      <c r="I12" s="140">
        <v>5454</v>
      </c>
      <c r="J12" s="141"/>
      <c r="K12" s="113"/>
      <c r="L12" s="113"/>
    </row>
    <row r="13" spans="1:12" ht="79.5" hidden="1" customHeight="1">
      <c r="A13" s="69" t="s">
        <v>138</v>
      </c>
      <c r="B13" s="136"/>
      <c r="C13" s="136"/>
      <c r="D13" s="136"/>
      <c r="E13" s="136"/>
      <c r="F13" s="136"/>
      <c r="G13" s="140"/>
      <c r="H13" s="140"/>
      <c r="I13" s="140"/>
      <c r="J13" s="141"/>
      <c r="K13" s="113"/>
      <c r="L13" s="113"/>
    </row>
    <row r="14" spans="1:12" s="27" customFormat="1" ht="83.25" hidden="1" customHeight="1">
      <c r="A14" s="106" t="s">
        <v>139</v>
      </c>
      <c r="B14" s="136" t="s">
        <v>132</v>
      </c>
      <c r="C14" s="136" t="s">
        <v>133</v>
      </c>
      <c r="D14" s="136"/>
      <c r="E14" s="136"/>
      <c r="F14" s="136"/>
      <c r="G14" s="138"/>
      <c r="H14" s="138"/>
      <c r="I14" s="138"/>
      <c r="J14" s="139"/>
      <c r="K14" s="114"/>
      <c r="L14" s="114"/>
    </row>
    <row r="15" spans="1:12" ht="21" hidden="1" customHeight="1">
      <c r="A15" s="5" t="s">
        <v>99</v>
      </c>
      <c r="B15" s="136"/>
      <c r="C15" s="136"/>
      <c r="D15" s="136"/>
      <c r="E15" s="136"/>
      <c r="F15" s="136"/>
      <c r="G15" s="142"/>
      <c r="H15" s="142"/>
      <c r="I15" s="142"/>
      <c r="J15" s="142"/>
      <c r="K15" s="113"/>
      <c r="L15" s="113"/>
    </row>
    <row r="16" spans="1:12" ht="78.75">
      <c r="A16" s="6" t="s">
        <v>152</v>
      </c>
      <c r="B16" s="136"/>
      <c r="C16" s="136"/>
      <c r="D16" s="136"/>
      <c r="E16" s="136"/>
      <c r="F16" s="136"/>
      <c r="G16" s="143"/>
      <c r="H16" s="143"/>
      <c r="I16" s="143"/>
      <c r="J16" s="139"/>
      <c r="K16" s="113"/>
      <c r="L16" s="113"/>
    </row>
    <row r="17" spans="1:12" ht="90">
      <c r="A17" s="73" t="s">
        <v>168</v>
      </c>
      <c r="B17" s="136" t="s">
        <v>166</v>
      </c>
      <c r="C17" s="136" t="s">
        <v>133</v>
      </c>
      <c r="D17" s="136"/>
      <c r="E17" s="137">
        <v>100</v>
      </c>
      <c r="F17" s="137">
        <v>100</v>
      </c>
      <c r="G17" s="143">
        <v>100</v>
      </c>
      <c r="H17" s="143">
        <v>100</v>
      </c>
      <c r="I17" s="143">
        <v>100</v>
      </c>
      <c r="J17" s="139">
        <v>100</v>
      </c>
      <c r="K17" s="113"/>
      <c r="L17" s="113"/>
    </row>
    <row r="18" spans="1:12" ht="78" customHeight="1">
      <c r="A18" s="73" t="s">
        <v>167</v>
      </c>
      <c r="B18" s="136" t="s">
        <v>166</v>
      </c>
      <c r="C18" s="136" t="s">
        <v>140</v>
      </c>
      <c r="D18" s="136"/>
      <c r="E18" s="137">
        <v>30</v>
      </c>
      <c r="F18" s="137">
        <v>25</v>
      </c>
      <c r="G18" s="143">
        <v>25</v>
      </c>
      <c r="H18" s="143">
        <v>20</v>
      </c>
      <c r="I18" s="143">
        <v>15</v>
      </c>
      <c r="J18" s="139">
        <v>15</v>
      </c>
      <c r="K18" s="113"/>
      <c r="L18" s="113"/>
    </row>
    <row r="19" spans="1:12" ht="15.75">
      <c r="A19" s="107" t="s">
        <v>98</v>
      </c>
      <c r="B19" s="144"/>
      <c r="C19" s="145"/>
      <c r="D19" s="145"/>
      <c r="E19" s="178">
        <v>4685</v>
      </c>
      <c r="F19" s="178">
        <v>9185</v>
      </c>
      <c r="G19" s="179">
        <f>G12</f>
        <v>3676</v>
      </c>
      <c r="H19" s="179">
        <f>'2'!D16</f>
        <v>4806</v>
      </c>
      <c r="I19" s="179">
        <f>'2'!E16</f>
        <v>5454</v>
      </c>
      <c r="J19" s="135"/>
      <c r="K19" s="102"/>
      <c r="L19" s="102"/>
    </row>
    <row r="20" spans="1:12" ht="15">
      <c r="A20" s="108" t="s">
        <v>97</v>
      </c>
      <c r="B20" s="144"/>
      <c r="C20" s="145"/>
      <c r="D20" s="145"/>
      <c r="E20" s="178">
        <v>4685</v>
      </c>
      <c r="F20" s="178">
        <v>9185</v>
      </c>
      <c r="G20" s="179">
        <f>G19</f>
        <v>3676</v>
      </c>
      <c r="H20" s="179">
        <f>'2'!D21</f>
        <v>4806</v>
      </c>
      <c r="I20" s="179">
        <f>'2'!E21</f>
        <v>5454</v>
      </c>
      <c r="J20" s="135"/>
      <c r="K20" s="102"/>
      <c r="L20" s="102"/>
    </row>
    <row r="21" spans="1:12" ht="15.75">
      <c r="A21" s="108" t="s">
        <v>96</v>
      </c>
      <c r="B21" s="144"/>
      <c r="C21" s="145"/>
      <c r="D21" s="145"/>
      <c r="E21" s="145"/>
      <c r="F21" s="145"/>
      <c r="G21" s="146">
        <f>'2'!C22</f>
        <v>0</v>
      </c>
      <c r="H21" s="146">
        <f>'2'!D22</f>
        <v>0</v>
      </c>
      <c r="I21" s="146">
        <f>'2'!E22</f>
        <v>0</v>
      </c>
      <c r="J21" s="135"/>
      <c r="K21" s="102"/>
      <c r="L21" s="102"/>
    </row>
    <row r="22" spans="1:12" ht="12" customHeight="1">
      <c r="A22" s="245" t="s">
        <v>95</v>
      </c>
      <c r="B22" s="245"/>
      <c r="C22" s="245"/>
      <c r="D22" s="245"/>
      <c r="E22" s="245"/>
      <c r="F22" s="245"/>
      <c r="G22" s="245"/>
      <c r="H22" s="245"/>
      <c r="I22" s="245"/>
      <c r="J22" s="245"/>
      <c r="K22" s="245"/>
      <c r="L22" s="245"/>
    </row>
    <row r="23" spans="1:12">
      <c r="A23" s="245" t="s">
        <v>94</v>
      </c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</row>
    <row r="24" spans="1:12" ht="12" customHeight="1">
      <c r="A24" s="245" t="s">
        <v>93</v>
      </c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</row>
    <row r="25" spans="1:12" s="27" customFormat="1" ht="12" customHeight="1">
      <c r="A25" s="25" t="s">
        <v>173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1:12" s="27" customFormat="1" ht="12" customHeight="1">
      <c r="A26" s="110" t="s">
        <v>183</v>
      </c>
      <c r="B26" s="25"/>
      <c r="C26" s="25"/>
      <c r="D26" s="25"/>
      <c r="E26" s="21"/>
      <c r="F26" s="17"/>
      <c r="G26" s="25"/>
      <c r="H26" s="25"/>
      <c r="I26" s="25"/>
      <c r="J26" s="25"/>
      <c r="K26" s="25"/>
      <c r="L26" s="25"/>
    </row>
    <row r="27" spans="1:12" ht="15.75">
      <c r="A27" s="1"/>
      <c r="B27" s="1"/>
      <c r="C27" s="1"/>
      <c r="D27" s="1"/>
      <c r="E27" s="1"/>
      <c r="F27" s="1"/>
      <c r="G27" s="1"/>
      <c r="H27" s="45"/>
    </row>
    <row r="28" spans="1:12" ht="18.75" customHeight="1">
      <c r="A28" s="45"/>
      <c r="B28" s="45"/>
      <c r="C28" s="45"/>
      <c r="D28" s="45"/>
      <c r="E28" s="45"/>
      <c r="F28" s="45"/>
      <c r="G28" s="45"/>
      <c r="H28" s="45"/>
    </row>
    <row r="29" spans="1:12">
      <c r="A29" s="45"/>
      <c r="B29" s="45"/>
      <c r="C29" s="45"/>
      <c r="D29" s="45"/>
      <c r="E29" s="45"/>
      <c r="F29" s="45"/>
      <c r="G29" s="45"/>
      <c r="H29" s="45"/>
    </row>
    <row r="30" spans="1:12">
      <c r="A30" s="45"/>
      <c r="B30" s="45"/>
      <c r="C30" s="45"/>
      <c r="D30" s="45"/>
      <c r="E30" s="45"/>
      <c r="F30" s="45"/>
      <c r="G30" s="45"/>
      <c r="H30" s="45"/>
    </row>
    <row r="31" spans="1:12">
      <c r="A31" s="45"/>
      <c r="B31" s="45"/>
      <c r="C31" s="45"/>
      <c r="D31" s="45"/>
      <c r="E31" s="45"/>
      <c r="F31" s="45"/>
      <c r="G31" s="45"/>
      <c r="H31" s="45"/>
    </row>
    <row r="32" spans="1:12">
      <c r="A32" s="45"/>
      <c r="B32" s="45"/>
      <c r="C32" s="45"/>
      <c r="D32" s="45"/>
      <c r="E32" s="45"/>
      <c r="F32" s="45"/>
      <c r="G32" s="45"/>
      <c r="H32" s="45"/>
    </row>
    <row r="33" spans="1:8">
      <c r="A33" s="45"/>
      <c r="B33" s="45"/>
      <c r="C33" s="45"/>
      <c r="D33" s="45"/>
      <c r="E33" s="45"/>
      <c r="F33" s="45"/>
      <c r="G33" s="45"/>
      <c r="H33" s="45"/>
    </row>
    <row r="34" spans="1:8">
      <c r="A34" s="45"/>
      <c r="B34" s="45"/>
      <c r="C34" s="45"/>
      <c r="D34" s="45"/>
      <c r="E34" s="45"/>
      <c r="F34" s="45"/>
      <c r="G34" s="45"/>
      <c r="H34" s="45"/>
    </row>
    <row r="35" spans="1:8">
      <c r="A35" s="45"/>
      <c r="B35" s="45"/>
      <c r="C35" s="45"/>
      <c r="D35" s="45"/>
      <c r="E35" s="45"/>
      <c r="F35" s="45"/>
      <c r="G35" s="45"/>
      <c r="H35" s="45"/>
    </row>
    <row r="36" spans="1:8">
      <c r="A36" s="45"/>
      <c r="B36" s="45"/>
      <c r="C36" s="45"/>
      <c r="D36" s="45"/>
      <c r="E36" s="45"/>
      <c r="F36" s="45"/>
      <c r="G36" s="45"/>
      <c r="H36" s="45"/>
    </row>
    <row r="37" spans="1:8">
      <c r="A37" s="45"/>
      <c r="B37" s="45"/>
      <c r="C37" s="45"/>
      <c r="D37" s="45"/>
      <c r="E37" s="45"/>
      <c r="F37" s="45"/>
      <c r="G37" s="45"/>
      <c r="H37" s="45"/>
    </row>
    <row r="38" spans="1:8">
      <c r="A38" s="45"/>
      <c r="B38" s="45"/>
      <c r="C38" s="45"/>
      <c r="D38" s="45"/>
      <c r="E38" s="45"/>
      <c r="F38" s="45"/>
      <c r="G38" s="45"/>
      <c r="H38" s="45"/>
    </row>
    <row r="39" spans="1:8">
      <c r="A39" s="45"/>
      <c r="B39" s="45"/>
      <c r="C39" s="45"/>
      <c r="D39" s="45"/>
      <c r="E39" s="45"/>
      <c r="F39" s="45"/>
      <c r="G39" s="45"/>
      <c r="H39" s="45"/>
    </row>
    <row r="40" spans="1:8">
      <c r="A40" s="45"/>
      <c r="B40" s="45"/>
      <c r="C40" s="45"/>
      <c r="D40" s="45"/>
      <c r="E40" s="45"/>
      <c r="F40" s="45"/>
      <c r="G40" s="45"/>
      <c r="H40" s="45"/>
    </row>
    <row r="41" spans="1:8">
      <c r="A41" s="45"/>
      <c r="B41" s="45"/>
      <c r="C41" s="45"/>
      <c r="D41" s="45"/>
      <c r="E41" s="45"/>
      <c r="F41" s="45"/>
      <c r="G41" s="45"/>
      <c r="H41" s="45"/>
    </row>
    <row r="42" spans="1:8">
      <c r="A42" s="45"/>
      <c r="B42" s="45"/>
      <c r="C42" s="45"/>
      <c r="D42" s="45"/>
      <c r="E42" s="45"/>
      <c r="F42" s="45"/>
      <c r="G42" s="45"/>
      <c r="H42" s="45"/>
    </row>
    <row r="43" spans="1:8">
      <c r="A43" s="45"/>
      <c r="B43" s="45"/>
      <c r="C43" s="45"/>
      <c r="D43" s="45"/>
      <c r="E43" s="45"/>
      <c r="F43" s="45"/>
      <c r="G43" s="45"/>
      <c r="H43" s="45"/>
    </row>
    <row r="44" spans="1:8">
      <c r="A44" s="45"/>
      <c r="B44" s="45"/>
      <c r="C44" s="45"/>
      <c r="D44" s="45"/>
      <c r="E44" s="45"/>
      <c r="F44" s="45"/>
      <c r="G44" s="45"/>
      <c r="H44" s="45"/>
    </row>
    <row r="45" spans="1:8">
      <c r="A45" s="45"/>
      <c r="B45" s="45"/>
      <c r="C45" s="45"/>
      <c r="D45" s="45"/>
      <c r="E45" s="45"/>
      <c r="F45" s="45"/>
      <c r="G45" s="45"/>
      <c r="H45" s="45"/>
    </row>
    <row r="46" spans="1:8">
      <c r="A46" s="45"/>
      <c r="B46" s="45"/>
      <c r="C46" s="45"/>
      <c r="D46" s="45"/>
      <c r="E46" s="45"/>
      <c r="F46" s="45"/>
      <c r="G46" s="45"/>
      <c r="H46" s="45"/>
    </row>
    <row r="47" spans="1:8">
      <c r="A47" s="45"/>
      <c r="B47" s="45"/>
      <c r="C47" s="45"/>
      <c r="D47" s="45"/>
      <c r="E47" s="45"/>
      <c r="F47" s="45"/>
      <c r="G47" s="45"/>
      <c r="H47" s="45"/>
    </row>
    <row r="48" spans="1:8">
      <c r="A48" s="45"/>
      <c r="B48" s="45"/>
      <c r="C48" s="45"/>
      <c r="D48" s="45"/>
      <c r="E48" s="45"/>
      <c r="F48" s="45"/>
      <c r="G48" s="45"/>
      <c r="H48" s="45"/>
    </row>
    <row r="49" spans="1:8">
      <c r="A49" s="45"/>
      <c r="B49" s="45"/>
      <c r="C49" s="45"/>
      <c r="D49" s="45"/>
      <c r="E49" s="45"/>
      <c r="F49" s="45"/>
      <c r="G49" s="45"/>
      <c r="H49" s="45"/>
    </row>
    <row r="50" spans="1:8">
      <c r="A50" s="45"/>
      <c r="B50" s="45"/>
      <c r="C50" s="45"/>
      <c r="D50" s="45"/>
      <c r="E50" s="45"/>
      <c r="F50" s="45"/>
      <c r="G50" s="45"/>
      <c r="H50" s="45"/>
    </row>
    <row r="51" spans="1:8">
      <c r="A51" s="45"/>
      <c r="B51" s="45"/>
      <c r="C51" s="45"/>
      <c r="D51" s="45"/>
      <c r="E51" s="45"/>
      <c r="F51" s="45"/>
      <c r="G51" s="45"/>
      <c r="H51" s="45"/>
    </row>
    <row r="52" spans="1:8">
      <c r="A52" s="45"/>
      <c r="B52" s="45"/>
      <c r="C52" s="45"/>
      <c r="D52" s="45"/>
      <c r="E52" s="45"/>
      <c r="F52" s="45"/>
      <c r="G52" s="45"/>
      <c r="H52" s="45"/>
    </row>
    <row r="53" spans="1:8">
      <c r="A53" s="45"/>
      <c r="B53" s="45"/>
      <c r="C53" s="45"/>
      <c r="D53" s="45"/>
      <c r="E53" s="45"/>
      <c r="F53" s="45"/>
      <c r="G53" s="45"/>
      <c r="H53" s="45"/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/>
      <c r="B55" s="45"/>
      <c r="C55" s="45"/>
      <c r="D55" s="45"/>
      <c r="E55" s="45"/>
      <c r="F55" s="45"/>
      <c r="G55" s="45"/>
      <c r="H55" s="45"/>
    </row>
    <row r="56" spans="1:8">
      <c r="A56" s="45"/>
      <c r="B56" s="45"/>
      <c r="C56" s="45"/>
      <c r="D56" s="45"/>
      <c r="E56" s="45"/>
      <c r="F56" s="45"/>
      <c r="G56" s="45"/>
      <c r="H56" s="45"/>
    </row>
    <row r="57" spans="1:8">
      <c r="A57" s="45"/>
      <c r="B57" s="45"/>
      <c r="C57" s="45"/>
      <c r="D57" s="45"/>
      <c r="E57" s="45"/>
      <c r="F57" s="45"/>
      <c r="G57" s="45"/>
      <c r="H57" s="45"/>
    </row>
    <row r="58" spans="1:8">
      <c r="A58" s="45"/>
      <c r="B58" s="45"/>
      <c r="C58" s="45"/>
      <c r="D58" s="45"/>
      <c r="E58" s="45"/>
      <c r="F58" s="45"/>
      <c r="G58" s="45"/>
      <c r="H58" s="45"/>
    </row>
    <row r="59" spans="1:8">
      <c r="A59" s="45"/>
      <c r="B59" s="45"/>
      <c r="C59" s="45"/>
      <c r="D59" s="45"/>
      <c r="E59" s="45"/>
      <c r="F59" s="45"/>
      <c r="G59" s="45"/>
      <c r="H59" s="45"/>
    </row>
    <row r="60" spans="1:8">
      <c r="A60" s="45"/>
      <c r="B60" s="45"/>
      <c r="C60" s="45"/>
      <c r="D60" s="45"/>
      <c r="E60" s="45"/>
      <c r="F60" s="45"/>
      <c r="G60" s="45"/>
      <c r="H60" s="45"/>
    </row>
    <row r="61" spans="1:8">
      <c r="A61" s="45"/>
      <c r="B61" s="45"/>
      <c r="C61" s="45"/>
      <c r="D61" s="45"/>
      <c r="E61" s="45"/>
      <c r="F61" s="45"/>
      <c r="G61" s="45"/>
      <c r="H61" s="45"/>
    </row>
    <row r="62" spans="1:8">
      <c r="A62" s="45"/>
      <c r="B62" s="45"/>
      <c r="C62" s="45"/>
      <c r="D62" s="45"/>
      <c r="E62" s="45"/>
      <c r="F62" s="45"/>
      <c r="G62" s="45"/>
      <c r="H62" s="45"/>
    </row>
    <row r="63" spans="1:8">
      <c r="A63" s="45"/>
      <c r="B63" s="45"/>
      <c r="C63" s="45"/>
      <c r="D63" s="45"/>
      <c r="E63" s="45"/>
      <c r="F63" s="45"/>
      <c r="G63" s="45"/>
      <c r="H63" s="45"/>
    </row>
    <row r="64" spans="1:8">
      <c r="A64" s="45"/>
      <c r="B64" s="45"/>
      <c r="C64" s="45"/>
      <c r="D64" s="45"/>
      <c r="E64" s="45"/>
      <c r="F64" s="45"/>
      <c r="G64" s="45"/>
      <c r="H64" s="45"/>
    </row>
    <row r="65" spans="1:8">
      <c r="A65" s="45"/>
      <c r="B65" s="45"/>
      <c r="C65" s="45"/>
      <c r="D65" s="45"/>
      <c r="E65" s="45"/>
      <c r="F65" s="45"/>
      <c r="G65" s="45"/>
      <c r="H65" s="45"/>
    </row>
    <row r="66" spans="1:8">
      <c r="A66" s="45"/>
      <c r="B66" s="45"/>
      <c r="C66" s="45"/>
      <c r="D66" s="45"/>
      <c r="E66" s="45"/>
      <c r="F66" s="45"/>
      <c r="G66" s="45"/>
      <c r="H66" s="45"/>
    </row>
    <row r="67" spans="1:8">
      <c r="A67" s="45"/>
      <c r="B67" s="45"/>
      <c r="C67" s="45"/>
      <c r="D67" s="45"/>
      <c r="E67" s="45"/>
      <c r="F67" s="45"/>
      <c r="G67" s="45"/>
      <c r="H67" s="45"/>
    </row>
    <row r="68" spans="1:8">
      <c r="A68" s="45"/>
      <c r="B68" s="45"/>
      <c r="C68" s="45"/>
      <c r="D68" s="45"/>
      <c r="E68" s="45"/>
      <c r="F68" s="45"/>
      <c r="G68" s="45"/>
      <c r="H68" s="45"/>
    </row>
    <row r="69" spans="1:8">
      <c r="A69" s="45"/>
      <c r="B69" s="45"/>
      <c r="C69" s="45"/>
      <c r="D69" s="45"/>
      <c r="E69" s="45"/>
      <c r="F69" s="45"/>
      <c r="G69" s="45"/>
      <c r="H69" s="45"/>
    </row>
    <row r="70" spans="1:8">
      <c r="A70" s="45"/>
      <c r="B70" s="45"/>
      <c r="C70" s="45"/>
      <c r="D70" s="45"/>
      <c r="E70" s="45"/>
      <c r="F70" s="45"/>
      <c r="G70" s="45"/>
      <c r="H70" s="45"/>
    </row>
    <row r="71" spans="1:8">
      <c r="A71" s="45"/>
      <c r="B71" s="45"/>
      <c r="C71" s="45"/>
      <c r="D71" s="45"/>
      <c r="E71" s="45"/>
      <c r="F71" s="45"/>
      <c r="G71" s="45"/>
      <c r="H71" s="45"/>
    </row>
    <row r="72" spans="1:8">
      <c r="A72" s="45"/>
      <c r="B72" s="45"/>
      <c r="C72" s="45"/>
      <c r="D72" s="45"/>
      <c r="E72" s="45"/>
      <c r="F72" s="45"/>
      <c r="G72" s="45"/>
      <c r="H72" s="45"/>
    </row>
    <row r="73" spans="1:8">
      <c r="A73" s="45"/>
      <c r="B73" s="45"/>
      <c r="C73" s="45"/>
      <c r="D73" s="45"/>
      <c r="E73" s="45"/>
      <c r="F73" s="45"/>
      <c r="G73" s="45"/>
      <c r="H73" s="45"/>
    </row>
    <row r="74" spans="1:8">
      <c r="A74" s="45"/>
      <c r="B74" s="45"/>
      <c r="C74" s="45"/>
      <c r="D74" s="45"/>
      <c r="E74" s="45"/>
      <c r="F74" s="45"/>
      <c r="G74" s="45"/>
      <c r="H74" s="45"/>
    </row>
    <row r="75" spans="1:8">
      <c r="A75" s="45"/>
      <c r="B75" s="45"/>
      <c r="C75" s="45"/>
      <c r="D75" s="45"/>
      <c r="E75" s="45"/>
      <c r="F75" s="45"/>
      <c r="G75" s="45"/>
      <c r="H75" s="45"/>
    </row>
    <row r="76" spans="1:8">
      <c r="A76" s="45"/>
      <c r="B76" s="45"/>
      <c r="C76" s="45"/>
      <c r="D76" s="45"/>
      <c r="E76" s="45"/>
      <c r="F76" s="45"/>
      <c r="G76" s="45"/>
      <c r="H76" s="45"/>
    </row>
    <row r="77" spans="1:8">
      <c r="A77" s="45"/>
      <c r="B77" s="45"/>
      <c r="C77" s="45"/>
      <c r="D77" s="45"/>
      <c r="E77" s="45"/>
      <c r="F77" s="45"/>
      <c r="G77" s="45"/>
      <c r="H77" s="45"/>
    </row>
    <row r="78" spans="1:8">
      <c r="A78" s="45"/>
      <c r="B78" s="45"/>
      <c r="C78" s="45"/>
      <c r="D78" s="45"/>
      <c r="E78" s="45"/>
      <c r="F78" s="45"/>
      <c r="G78" s="45"/>
      <c r="H78" s="45"/>
    </row>
  </sheetData>
  <mergeCells count="18">
    <mergeCell ref="A22:L22"/>
    <mergeCell ref="A5:K5"/>
    <mergeCell ref="C7:C8"/>
    <mergeCell ref="A24:L24"/>
    <mergeCell ref="A23:L23"/>
    <mergeCell ref="K1:L1"/>
    <mergeCell ref="A3:K3"/>
    <mergeCell ref="A4:K4"/>
    <mergeCell ref="G7:I7"/>
    <mergeCell ref="J7:J8"/>
    <mergeCell ref="H2:L2"/>
    <mergeCell ref="F7:F8"/>
    <mergeCell ref="E7:E8"/>
    <mergeCell ref="D7:D8"/>
    <mergeCell ref="K7:K8"/>
    <mergeCell ref="L7:L8"/>
    <mergeCell ref="A7:A8"/>
    <mergeCell ref="B7:B8"/>
  </mergeCells>
  <pageMargins left="0.65" right="0.17" top="0.17" bottom="0.19" header="0.17" footer="0.17"/>
  <pageSetup paperSize="9" scale="75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R13" sqref="R13"/>
    </sheetView>
  </sheetViews>
  <sheetFormatPr defaultColWidth="8.85546875" defaultRowHeight="12.75"/>
  <cols>
    <col min="1" max="1" width="5.28515625" style="48" customWidth="1"/>
    <col min="2" max="2" width="48.42578125" style="48" customWidth="1"/>
    <col min="3" max="5" width="8.85546875" style="48" customWidth="1"/>
    <col min="6" max="6" width="16" style="48" customWidth="1"/>
    <col min="7" max="7" width="18.7109375" style="48" customWidth="1"/>
    <col min="8" max="8" width="16" style="48" customWidth="1"/>
    <col min="9" max="16384" width="8.85546875" style="48"/>
  </cols>
  <sheetData>
    <row r="1" spans="1:8" ht="14.25">
      <c r="A1" s="52"/>
      <c r="B1" s="64"/>
      <c r="C1" s="42"/>
      <c r="D1" s="64"/>
      <c r="E1" s="64"/>
      <c r="F1" s="64"/>
      <c r="G1" s="64"/>
      <c r="H1" s="63" t="s">
        <v>116</v>
      </c>
    </row>
    <row r="2" spans="1:8" ht="14.25">
      <c r="A2" s="52"/>
      <c r="B2" s="249" t="s">
        <v>115</v>
      </c>
      <c r="C2" s="222"/>
      <c r="D2" s="222"/>
      <c r="E2" s="222"/>
      <c r="F2" s="222"/>
      <c r="G2" s="222"/>
      <c r="H2" s="222"/>
    </row>
    <row r="3" spans="1:8" ht="12.75" customHeight="1">
      <c r="A3" s="52"/>
      <c r="B3" s="224" t="s">
        <v>149</v>
      </c>
      <c r="C3" s="224"/>
      <c r="D3" s="224"/>
      <c r="E3" s="224"/>
      <c r="F3" s="224"/>
      <c r="G3" s="224"/>
      <c r="H3" s="224"/>
    </row>
    <row r="4" spans="1:8" ht="15">
      <c r="A4" s="52"/>
      <c r="B4" s="62"/>
      <c r="C4" s="61"/>
      <c r="D4" s="25"/>
      <c r="E4" s="25"/>
      <c r="F4" s="25"/>
      <c r="G4" s="25"/>
      <c r="H4" s="25"/>
    </row>
    <row r="5" spans="1:8" ht="13.5" customHeight="1">
      <c r="B5" s="59" t="s">
        <v>114</v>
      </c>
      <c r="C5" s="59"/>
      <c r="D5" s="59"/>
      <c r="E5" s="59"/>
      <c r="F5" s="59"/>
      <c r="G5" s="59"/>
      <c r="H5" s="59"/>
    </row>
    <row r="6" spans="1:8" ht="14.25" customHeight="1">
      <c r="A6" s="250" t="s">
        <v>159</v>
      </c>
      <c r="B6" s="250"/>
      <c r="C6" s="250"/>
      <c r="D6" s="250"/>
      <c r="E6" s="250"/>
      <c r="F6" s="250"/>
      <c r="G6" s="250"/>
      <c r="H6" s="250"/>
    </row>
    <row r="7" spans="1:8" s="60" customFormat="1" ht="15" customHeight="1">
      <c r="A7" s="251" t="s">
        <v>204</v>
      </c>
      <c r="B7" s="251"/>
      <c r="C7" s="251"/>
      <c r="D7" s="251"/>
      <c r="E7" s="251"/>
      <c r="F7" s="251"/>
      <c r="G7" s="251"/>
      <c r="H7" s="251"/>
    </row>
    <row r="8" spans="1:8" ht="14.25" customHeight="1">
      <c r="A8" s="59"/>
      <c r="B8" s="256" t="s">
        <v>160</v>
      </c>
      <c r="C8" s="256"/>
      <c r="D8" s="256"/>
      <c r="E8" s="256"/>
      <c r="F8" s="256"/>
      <c r="G8" s="256"/>
      <c r="H8" s="256"/>
    </row>
    <row r="9" spans="1:8" ht="11.25" customHeight="1">
      <c r="A9" s="59"/>
      <c r="B9" s="57"/>
      <c r="C9" s="58"/>
      <c r="D9" s="58"/>
      <c r="E9" s="58"/>
      <c r="F9" s="57"/>
      <c r="G9" s="57"/>
      <c r="H9" s="57"/>
    </row>
    <row r="10" spans="1:8" s="56" customFormat="1" ht="45.75" customHeight="1">
      <c r="A10" s="252" t="s">
        <v>67</v>
      </c>
      <c r="B10" s="252" t="s">
        <v>113</v>
      </c>
      <c r="C10" s="254" t="s">
        <v>112</v>
      </c>
      <c r="D10" s="255"/>
      <c r="E10" s="208"/>
      <c r="F10" s="252" t="s">
        <v>111</v>
      </c>
      <c r="G10" s="252" t="s">
        <v>110</v>
      </c>
      <c r="H10" s="252" t="s">
        <v>109</v>
      </c>
    </row>
    <row r="11" spans="1:8" s="56" customFormat="1" ht="30">
      <c r="A11" s="253"/>
      <c r="B11" s="253"/>
      <c r="C11" s="68" t="s">
        <v>182</v>
      </c>
      <c r="D11" s="68" t="s">
        <v>187</v>
      </c>
      <c r="E11" s="101" t="s">
        <v>190</v>
      </c>
      <c r="F11" s="253"/>
      <c r="G11" s="253"/>
      <c r="H11" s="253"/>
    </row>
    <row r="12" spans="1:8">
      <c r="A12" s="55">
        <v>1</v>
      </c>
      <c r="B12" s="55">
        <v>2</v>
      </c>
      <c r="C12" s="55">
        <v>3</v>
      </c>
      <c r="D12" s="55">
        <v>4</v>
      </c>
      <c r="E12" s="55">
        <v>5</v>
      </c>
      <c r="F12" s="55">
        <v>6</v>
      </c>
      <c r="G12" s="55">
        <v>7</v>
      </c>
      <c r="H12" s="55">
        <v>8</v>
      </c>
    </row>
    <row r="13" spans="1:8" s="53" customFormat="1" ht="90">
      <c r="A13" s="109">
        <v>1</v>
      </c>
      <c r="B13" s="115" t="s">
        <v>122</v>
      </c>
      <c r="C13" s="109">
        <v>2</v>
      </c>
      <c r="D13" s="109">
        <v>2</v>
      </c>
      <c r="E13" s="109">
        <v>2</v>
      </c>
      <c r="F13" s="109" t="s">
        <v>174</v>
      </c>
      <c r="G13" s="73" t="s">
        <v>184</v>
      </c>
      <c r="H13" s="54"/>
    </row>
    <row r="14" spans="1:8" s="51" customFormat="1" ht="24" customHeight="1">
      <c r="A14" s="258" t="s">
        <v>206</v>
      </c>
      <c r="B14" s="258"/>
      <c r="C14" s="258"/>
      <c r="D14" s="258"/>
      <c r="E14" s="258"/>
      <c r="F14" s="258"/>
      <c r="G14" s="258"/>
      <c r="H14" s="258"/>
    </row>
    <row r="15" spans="1:8" ht="15.75">
      <c r="A15" s="50"/>
      <c r="B15" s="257"/>
      <c r="C15" s="257"/>
      <c r="D15" s="257"/>
      <c r="E15" s="257"/>
      <c r="F15" s="257"/>
      <c r="G15" s="257"/>
      <c r="H15" s="257"/>
    </row>
    <row r="16" spans="1:8" ht="15.75" customHeight="1">
      <c r="A16" s="248" t="s">
        <v>185</v>
      </c>
      <c r="B16" s="248"/>
      <c r="C16" s="248"/>
      <c r="D16" s="248"/>
      <c r="E16" s="248"/>
      <c r="F16" s="248"/>
      <c r="G16" s="248"/>
      <c r="H16" s="248"/>
    </row>
    <row r="17" spans="1:8">
      <c r="A17" s="49"/>
      <c r="B17" s="49"/>
      <c r="C17" s="49"/>
      <c r="D17" s="49"/>
      <c r="E17" s="49"/>
      <c r="F17" s="49"/>
      <c r="G17" s="49"/>
      <c r="H17" s="49"/>
    </row>
    <row r="18" spans="1:8" ht="29.25" customHeight="1"/>
    <row r="23" spans="1:8" ht="12.75" customHeight="1"/>
  </sheetData>
  <mergeCells count="14">
    <mergeCell ref="A16:H16"/>
    <mergeCell ref="B2:H2"/>
    <mergeCell ref="A6:H6"/>
    <mergeCell ref="A7:H7"/>
    <mergeCell ref="A10:A11"/>
    <mergeCell ref="B10:B11"/>
    <mergeCell ref="C10:E10"/>
    <mergeCell ref="F10:F11"/>
    <mergeCell ref="G10:G11"/>
    <mergeCell ref="H10:H11"/>
    <mergeCell ref="B8:H8"/>
    <mergeCell ref="B15:H15"/>
    <mergeCell ref="B3:H3"/>
    <mergeCell ref="A14:H1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 (2)</vt:lpstr>
      <vt:lpstr>2</vt:lpstr>
      <vt:lpstr>3</vt:lpstr>
      <vt:lpstr>4</vt:lpstr>
      <vt:lpstr>6</vt:lpstr>
      <vt:lpstr>'1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</dc:creator>
  <cp:lastModifiedBy>admin</cp:lastModifiedBy>
  <cp:lastPrinted>2020-12-01T04:09:39Z</cp:lastPrinted>
  <dcterms:created xsi:type="dcterms:W3CDTF">2000-12-07T12:00:07Z</dcterms:created>
  <dcterms:modified xsi:type="dcterms:W3CDTF">2020-12-01T04:11:35Z</dcterms:modified>
</cp:coreProperties>
</file>