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840" windowHeight="11565"/>
  </bookViews>
  <sheets>
    <sheet name="Благоустр.котельная" sheetId="1" r:id="rId1"/>
  </sheets>
  <definedNames>
    <definedName name="_xlnm.Print_Titles" localSheetId="0">Благоустр.котельная!$7:$8</definedName>
  </definedNames>
  <calcPr calcId="145621"/>
</workbook>
</file>

<file path=xl/calcChain.xml><?xml version="1.0" encoding="utf-8"?>
<calcChain xmlns="http://schemas.openxmlformats.org/spreadsheetml/2006/main">
  <c r="E48" i="1" l="1"/>
  <c r="E49" i="1"/>
  <c r="E47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9" i="1"/>
  <c r="D47" i="1" l="1"/>
  <c r="D32" i="1"/>
  <c r="D22" i="1"/>
  <c r="D17" i="1"/>
  <c r="D11" i="1" l="1"/>
</calcChain>
</file>

<file path=xl/sharedStrings.xml><?xml version="1.0" encoding="utf-8"?>
<sst xmlns="http://schemas.openxmlformats.org/spreadsheetml/2006/main" count="79" uniqueCount="69">
  <si>
    <t>Приложение 1</t>
  </si>
  <si>
    <t>№ п/п</t>
  </si>
  <si>
    <t>Наименование услуг</t>
  </si>
  <si>
    <t>Газифицированные</t>
  </si>
  <si>
    <t>Размер платы за содержание и ремонт жилого помещения</t>
  </si>
  <si>
    <t>1.</t>
  </si>
  <si>
    <t>Управление многоквартирным домом</t>
  </si>
  <si>
    <t>2.</t>
  </si>
  <si>
    <t>Текущий ремонт общего имущества</t>
  </si>
  <si>
    <t>2.1.</t>
  </si>
  <si>
    <t>Ремонт ограждающих несущих и ненесущих конструкций, крыши</t>
  </si>
  <si>
    <t>2.2.</t>
  </si>
  <si>
    <t>Ремонт внутридомовой инженерной системы отопления и ГВС</t>
  </si>
  <si>
    <t>2.3.</t>
  </si>
  <si>
    <t>Ремонт внутридомовой инженерной системы холодного водоснабжения и водоотведения (в т.ч. насосной установки)</t>
  </si>
  <si>
    <t>2.4.</t>
  </si>
  <si>
    <t>Ремонт внутридомовой инженерной системы электроснабжения</t>
  </si>
  <si>
    <t>2.5.</t>
  </si>
  <si>
    <t xml:space="preserve">Ремонт внутридомовой инженерной системы газоснабжения </t>
  </si>
  <si>
    <t>2.6.</t>
  </si>
  <si>
    <t>Ремонт общедомовых (коллективных)  приборов учета:</t>
  </si>
  <si>
    <t>- тепловой энергии</t>
  </si>
  <si>
    <t>- холодного водоснабжения</t>
  </si>
  <si>
    <t>- электрической энергии</t>
  </si>
  <si>
    <t>- газа</t>
  </si>
  <si>
    <t>2.7.</t>
  </si>
  <si>
    <t>Аварийно-ремонтное обслуживание внутридомовой инженерной системы:</t>
  </si>
  <si>
    <t>2.8.</t>
  </si>
  <si>
    <t>Ремонт системы дымоудаления, автоматической пожарной сигнализации, противопожарного водопровода и автоматической системы пожаротушения</t>
  </si>
  <si>
    <t>2.9.</t>
  </si>
  <si>
    <t>Ремонт элементов благоустройства, расположенных на земельном участке, входящих в состав общего имущества</t>
  </si>
  <si>
    <t>2.10.</t>
  </si>
  <si>
    <t>Ремонт оборудования, предназначенного для производства и предоставления коммунальных услуг по отоплению и горячему водоснабжению, в т.ч. газовой котельной</t>
  </si>
  <si>
    <t>2.11.</t>
  </si>
  <si>
    <t>2.12.</t>
  </si>
  <si>
    <t>Ремонт автоматически запирающихся устройств дверей подъездов многоквартирных домов</t>
  </si>
  <si>
    <t>3.</t>
  </si>
  <si>
    <t>Содержание общего имущества, в т.ч.:</t>
  </si>
  <si>
    <t>3.1.</t>
  </si>
  <si>
    <t>Техническое облуживание ограждающих несущих и ненесущих конструкций, крыши (устранение протечек крыши, удаление наледи и снега, уборка мусора с крыши, укрепление водосточных труб, колен, воронок, мелкий ремонт окон, дверей, лестниц, устранение мелких повреждений несущих и ненесущих конструкций</t>
  </si>
  <si>
    <t>3.2.</t>
  </si>
  <si>
    <t>Техническое обслуживание внутридомовой инженерной системы холодного водоснабжения и водоотведения (утепление трубопроводов холодного водоснабжения и водоотведения, обслуживание общедомовых приборов учета воды, устранение незначительных неисправностей систем холодного водоснабжения и водоотведения)</t>
  </si>
  <si>
    <t>3.3.</t>
  </si>
  <si>
    <t>Техническое обслуживание внутридомовой инженерной системы электроснабжения (проверка заземления, замеры сопротивления, обслуживание общедомовых приборов учета электрической энергии)</t>
  </si>
  <si>
    <t>3.4.</t>
  </si>
  <si>
    <t>3.5.</t>
  </si>
  <si>
    <t>Техническое обслуживание оборудования, предназначенного для производства и предоставления коммунальных услуг по отоплению и горячему водоснабжению, в т.ч. газовой котельной (проверка герметичости фасадного газопровода, техническое обслуживание сигнализатора загазовонности, бытового счетчика газа, обслуживание котла, настройка блока управления группы котлов, обслуживание домового регулятора пункта)</t>
  </si>
  <si>
    <t>3.6.</t>
  </si>
  <si>
    <t>3.7.</t>
  </si>
  <si>
    <t>Техническое обслуживание автоматически запирающихся устройств дверей подъездов многоквартирных домов</t>
  </si>
  <si>
    <t>3.8.</t>
  </si>
  <si>
    <t>Дезинсекция и дератизация</t>
  </si>
  <si>
    <t>3.9.</t>
  </si>
  <si>
    <t>Уборка помещений общего пользования</t>
  </si>
  <si>
    <t>3.10.</t>
  </si>
  <si>
    <t>Содержание и текущий ремонт лифтового оборудования (в т.ч. аварийное обслуживание лифтов и работа диспетчеров)</t>
  </si>
  <si>
    <t>Периодическое техническое освидетельствование лифтового оборудования</t>
  </si>
  <si>
    <t>- холодного водоснабжения и водоотведения</t>
  </si>
  <si>
    <t>Ремонт внутридомовой инженерной системы газоснабжения (в том числе обслуживание общедомовых приборов учета газа)</t>
  </si>
  <si>
    <t>Техническое обслуживание  внутридомовой инженерной системы отопления и горячего водоснабжения (утепление трубопроводов отопления и горячего водоснабжения в чердачных и подвальных помещениях, регулировка и испытание систем теплоснабжения и горячего водоснабжения, обслуживание общедомовых приборов учета тепловой энергии)</t>
  </si>
  <si>
    <t>Техническое обслуживание внутридомовой инженерной системы газоснабжения (в том числе общедомовых приборов учета газа)</t>
  </si>
  <si>
    <t>Содержание земельного участка, входящего в состав общего имущества, с элементами озеленения и благоустройства (уборка земельного участка, озеленение, механизированная погрузка и вывоз снега)</t>
  </si>
  <si>
    <t>Услуги по содержанию и текущему ремонту лифтового оборудования</t>
  </si>
  <si>
    <t>Услуги по содержанию и текущему ремонту лифтового оборудования, в т.ч.:</t>
  </si>
  <si>
    <r>
      <t xml:space="preserve">к распоряжению администрации муниципального образования поселок Боровский  от </t>
    </r>
    <r>
      <rPr>
        <u/>
        <sz val="12"/>
        <color theme="1"/>
        <rFont val="Arial"/>
        <family val="2"/>
        <charset val="204"/>
      </rPr>
      <t>______________</t>
    </r>
    <r>
      <rPr>
        <sz val="12"/>
        <color theme="1"/>
        <rFont val="Arial"/>
        <family val="2"/>
        <charset val="204"/>
      </rPr>
      <t xml:space="preserve">№ </t>
    </r>
    <r>
      <rPr>
        <u/>
        <sz val="12"/>
        <color theme="1"/>
        <rFont val="Arial"/>
        <family val="2"/>
        <charset val="204"/>
      </rPr>
      <t>____</t>
    </r>
  </si>
  <si>
    <t xml:space="preserve">Перечень работ и услуг по управлению многоквартирным домом, услуг и работ по содержанию общего имущества в многоквартирном доме №29а ул. Мира п.Боровский Тюменский район, Тюменская область </t>
  </si>
  <si>
    <t>Переодичность выполнения работ</t>
  </si>
  <si>
    <t>Стоимость услуг,  руб./кв.м. в месяц (без НДС)</t>
  </si>
  <si>
    <t>Плата за содержание общего имущества, руб./кв.м.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</si>
</sst>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sz val="9.5"/>
      <color theme="1"/>
      <name val="Arial"/>
      <family val="2"/>
      <charset val="204"/>
    </font>
    <font>
      <i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u/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Fill="0" applyAlignment="0" applyProtection="0">
      <alignment horizontal="left" vertical="center" wrapText="1"/>
    </xf>
    <xf numFmtId="0" fontId="1" fillId="0" borderId="0" applyFill="0" applyAlignment="0" applyProtection="0">
      <alignment horizontal="left" vertical="center" wrapText="1"/>
    </xf>
    <xf numFmtId="0" fontId="1" fillId="0" borderId="0" applyFill="0" applyAlignment="0" applyProtection="0">
      <alignment horizontal="left" vertical="center" wrapText="1"/>
    </xf>
    <xf numFmtId="0" fontId="1" fillId="0" borderId="0" applyFill="0" applyAlignment="0" applyProtection="0">
      <alignment horizontal="left" vertical="center" wrapText="1"/>
    </xf>
  </cellStyleXfs>
  <cellXfs count="37">
    <xf numFmtId="0" fontId="0" fillId="0" borderId="0" xfId="0" applyAlignment="1"/>
    <xf numFmtId="0" fontId="2" fillId="0" borderId="0" xfId="0" applyFont="1" applyAlignment="1"/>
    <xf numFmtId="49" fontId="3" fillId="0" borderId="0" xfId="0" applyNumberFormat="1" applyFont="1" applyAlignment="1"/>
    <xf numFmtId="0" fontId="3" fillId="0" borderId="0" xfId="0" applyFont="1" applyAlignment="1"/>
    <xf numFmtId="0" fontId="0" fillId="0" borderId="0" xfId="0" applyFill="1" applyAlignment="1" applyProtection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/>
    <xf numFmtId="49" fontId="5" fillId="0" borderId="2" xfId="0" applyNumberFormat="1" applyFont="1" applyBorder="1" applyAlignment="1"/>
    <xf numFmtId="4" fontId="5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right" vertical="top"/>
    </xf>
    <xf numFmtId="49" fontId="6" fillId="0" borderId="2" xfId="0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vertical="center"/>
    </xf>
    <xf numFmtId="49" fontId="6" fillId="0" borderId="2" xfId="0" applyNumberFormat="1" applyFont="1" applyBorder="1" applyAlignment="1"/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/>
    <xf numFmtId="0" fontId="6" fillId="0" borderId="2" xfId="0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2" fontId="0" fillId="0" borderId="0" xfId="0" applyNumberFormat="1" applyFill="1" applyAlignment="1" applyProtection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0"/>
  <sheetViews>
    <sheetView tabSelected="1" zoomScale="82" zoomScaleNormal="82" workbookViewId="0">
      <selection sqref="A1:E49"/>
    </sheetView>
  </sheetViews>
  <sheetFormatPr defaultRowHeight="12" x14ac:dyDescent="0.2"/>
  <cols>
    <col min="1" max="1" width="7.42578125" style="4" customWidth="1"/>
    <col min="2" max="2" width="66.28515625" style="4" customWidth="1"/>
    <col min="3" max="3" width="18.7109375" style="4" customWidth="1"/>
    <col min="4" max="4" width="19.28515625" style="4" customWidth="1"/>
    <col min="5" max="5" width="20.140625" style="4" customWidth="1"/>
    <col min="6" max="16384" width="9.140625" style="4"/>
  </cols>
  <sheetData>
    <row r="2" spans="1:11" ht="15.75" x14ac:dyDescent="0.25">
      <c r="A2" s="1"/>
      <c r="B2" s="2"/>
      <c r="C2" s="2"/>
      <c r="D2" s="3"/>
      <c r="E2" s="20" t="s">
        <v>0</v>
      </c>
    </row>
    <row r="3" spans="1:11" ht="15.75" x14ac:dyDescent="0.25">
      <c r="A3" s="1"/>
      <c r="B3" s="2"/>
      <c r="C3" s="2"/>
      <c r="D3" s="3"/>
      <c r="E3" s="20" t="s">
        <v>64</v>
      </c>
    </row>
    <row r="4" spans="1:11" ht="15.75" x14ac:dyDescent="0.25">
      <c r="A4" s="1"/>
      <c r="B4" s="2"/>
      <c r="C4" s="2"/>
      <c r="D4" s="3"/>
      <c r="E4" s="20"/>
    </row>
    <row r="5" spans="1:11" ht="42" customHeight="1" x14ac:dyDescent="0.2">
      <c r="A5" s="30" t="s">
        <v>65</v>
      </c>
      <c r="B5" s="30"/>
      <c r="C5" s="30"/>
      <c r="D5" s="30"/>
      <c r="E5" s="30"/>
    </row>
    <row r="6" spans="1:11" ht="15" x14ac:dyDescent="0.2">
      <c r="A6" s="31"/>
      <c r="B6" s="31"/>
      <c r="C6" s="31"/>
      <c r="D6" s="31"/>
      <c r="E6" s="31"/>
    </row>
    <row r="7" spans="1:11" ht="78.75" customHeight="1" x14ac:dyDescent="0.2">
      <c r="A7" s="33" t="s">
        <v>1</v>
      </c>
      <c r="B7" s="35" t="s">
        <v>2</v>
      </c>
      <c r="C7" s="35" t="s">
        <v>66</v>
      </c>
      <c r="D7" s="22" t="s">
        <v>67</v>
      </c>
      <c r="E7" s="26" t="s">
        <v>68</v>
      </c>
    </row>
    <row r="8" spans="1:11" ht="21.75" customHeight="1" x14ac:dyDescent="0.2">
      <c r="A8" s="34"/>
      <c r="B8" s="34"/>
      <c r="C8" s="36"/>
      <c r="D8" s="5" t="s">
        <v>3</v>
      </c>
      <c r="E8" s="6" t="s">
        <v>3</v>
      </c>
    </row>
    <row r="9" spans="1:11" ht="16.5" x14ac:dyDescent="0.25">
      <c r="A9" s="7" t="s">
        <v>4</v>
      </c>
      <c r="B9" s="8"/>
      <c r="C9" s="8"/>
      <c r="D9" s="9">
        <v>32.5</v>
      </c>
      <c r="E9" s="9">
        <f>D9*1.2</f>
        <v>39</v>
      </c>
      <c r="G9" s="21"/>
      <c r="H9" s="21"/>
      <c r="J9" s="21"/>
      <c r="K9" s="21"/>
    </row>
    <row r="10" spans="1:11" ht="17.25" customHeight="1" x14ac:dyDescent="0.2">
      <c r="A10" s="10" t="s">
        <v>5</v>
      </c>
      <c r="B10" s="11" t="s">
        <v>6</v>
      </c>
      <c r="C10" s="11"/>
      <c r="D10" s="12">
        <v>1.86</v>
      </c>
      <c r="E10" s="9">
        <f t="shared" ref="E10:E42" si="0">D10*1.2</f>
        <v>2.2320000000000002</v>
      </c>
      <c r="G10" s="21"/>
      <c r="H10" s="21"/>
      <c r="J10" s="21"/>
      <c r="K10" s="21"/>
    </row>
    <row r="11" spans="1:11" ht="17.25" customHeight="1" x14ac:dyDescent="0.2">
      <c r="A11" s="10" t="s">
        <v>7</v>
      </c>
      <c r="B11" s="11" t="s">
        <v>8</v>
      </c>
      <c r="C11" s="11"/>
      <c r="D11" s="12">
        <f>D12+D13+D14+D15+D16+D17+D22+D27+D28+D29+D30+D31</f>
        <v>9.94</v>
      </c>
      <c r="E11" s="9">
        <f t="shared" si="0"/>
        <v>11.927999999999999</v>
      </c>
      <c r="G11" s="21"/>
      <c r="H11" s="21"/>
      <c r="J11" s="21"/>
      <c r="K11" s="21"/>
    </row>
    <row r="12" spans="1:11" ht="33.75" customHeight="1" x14ac:dyDescent="0.2">
      <c r="A12" s="10" t="s">
        <v>9</v>
      </c>
      <c r="B12" s="11" t="s">
        <v>10</v>
      </c>
      <c r="C12" s="11"/>
      <c r="D12" s="12">
        <v>1.93</v>
      </c>
      <c r="E12" s="9">
        <f t="shared" si="0"/>
        <v>2.3159999999999998</v>
      </c>
      <c r="G12" s="21"/>
      <c r="H12" s="21"/>
      <c r="J12" s="21"/>
      <c r="K12" s="21"/>
    </row>
    <row r="13" spans="1:11" ht="17.25" customHeight="1" x14ac:dyDescent="0.2">
      <c r="A13" s="10" t="s">
        <v>11</v>
      </c>
      <c r="B13" s="11" t="s">
        <v>12</v>
      </c>
      <c r="C13" s="11"/>
      <c r="D13" s="12">
        <v>1.44</v>
      </c>
      <c r="E13" s="9">
        <f t="shared" si="0"/>
        <v>1.728</v>
      </c>
      <c r="G13" s="21"/>
      <c r="H13" s="21"/>
      <c r="J13" s="21"/>
      <c r="K13" s="21"/>
    </row>
    <row r="14" spans="1:11" ht="54" customHeight="1" x14ac:dyDescent="0.2">
      <c r="A14" s="10" t="s">
        <v>13</v>
      </c>
      <c r="B14" s="11" t="s">
        <v>14</v>
      </c>
      <c r="C14" s="11"/>
      <c r="D14" s="12">
        <v>1.48</v>
      </c>
      <c r="E14" s="9">
        <f t="shared" si="0"/>
        <v>1.776</v>
      </c>
      <c r="G14" s="21"/>
      <c r="H14" s="21"/>
      <c r="J14" s="21"/>
      <c r="K14" s="21"/>
    </row>
    <row r="15" spans="1:11" ht="34.5" customHeight="1" x14ac:dyDescent="0.2">
      <c r="A15" s="10" t="s">
        <v>15</v>
      </c>
      <c r="B15" s="11" t="s">
        <v>16</v>
      </c>
      <c r="C15" s="11"/>
      <c r="D15" s="12">
        <v>1.29</v>
      </c>
      <c r="E15" s="9">
        <f t="shared" si="0"/>
        <v>1.548</v>
      </c>
      <c r="G15" s="21"/>
      <c r="H15" s="21"/>
      <c r="J15" s="21"/>
      <c r="K15" s="21"/>
    </row>
    <row r="16" spans="1:11" ht="33.75" customHeight="1" x14ac:dyDescent="0.2">
      <c r="A16" s="10" t="s">
        <v>17</v>
      </c>
      <c r="B16" s="11" t="s">
        <v>18</v>
      </c>
      <c r="C16" s="11"/>
      <c r="D16" s="12">
        <v>0.03</v>
      </c>
      <c r="E16" s="9">
        <f t="shared" si="0"/>
        <v>3.5999999999999997E-2</v>
      </c>
      <c r="G16" s="21"/>
      <c r="H16" s="21"/>
      <c r="J16" s="21"/>
      <c r="K16" s="21"/>
    </row>
    <row r="17" spans="1:11" ht="30.75" customHeight="1" x14ac:dyDescent="0.2">
      <c r="A17" s="10" t="s">
        <v>19</v>
      </c>
      <c r="B17" s="11" t="s">
        <v>20</v>
      </c>
      <c r="C17" s="11"/>
      <c r="D17" s="12">
        <f>D18+D19+D20+D21</f>
        <v>0.48</v>
      </c>
      <c r="E17" s="9">
        <f t="shared" si="0"/>
        <v>0.57599999999999996</v>
      </c>
      <c r="G17" s="21"/>
      <c r="H17" s="21"/>
      <c r="J17" s="21"/>
      <c r="K17" s="21"/>
    </row>
    <row r="18" spans="1:11" ht="17.25" customHeight="1" x14ac:dyDescent="0.2">
      <c r="A18" s="10"/>
      <c r="B18" s="11" t="s">
        <v>21</v>
      </c>
      <c r="C18" s="11"/>
      <c r="D18" s="12">
        <v>0.12</v>
      </c>
      <c r="E18" s="9">
        <f t="shared" si="0"/>
        <v>0.14399999999999999</v>
      </c>
      <c r="G18" s="21"/>
      <c r="H18" s="21"/>
      <c r="J18" s="21"/>
      <c r="K18" s="21"/>
    </row>
    <row r="19" spans="1:11" ht="17.25" customHeight="1" x14ac:dyDescent="0.2">
      <c r="A19" s="10"/>
      <c r="B19" s="11" t="s">
        <v>22</v>
      </c>
      <c r="C19" s="11"/>
      <c r="D19" s="12">
        <v>0.12</v>
      </c>
      <c r="E19" s="9">
        <f t="shared" si="0"/>
        <v>0.14399999999999999</v>
      </c>
      <c r="G19" s="21"/>
      <c r="H19" s="21"/>
      <c r="J19" s="21"/>
      <c r="K19" s="21"/>
    </row>
    <row r="20" spans="1:11" ht="17.25" customHeight="1" x14ac:dyDescent="0.2">
      <c r="A20" s="10"/>
      <c r="B20" s="11" t="s">
        <v>23</v>
      </c>
      <c r="C20" s="11"/>
      <c r="D20" s="12">
        <v>0.12</v>
      </c>
      <c r="E20" s="9">
        <f t="shared" si="0"/>
        <v>0.14399999999999999</v>
      </c>
      <c r="G20" s="21"/>
      <c r="H20" s="21"/>
      <c r="J20" s="21"/>
      <c r="K20" s="21"/>
    </row>
    <row r="21" spans="1:11" ht="17.25" customHeight="1" x14ac:dyDescent="0.2">
      <c r="A21" s="10"/>
      <c r="B21" s="11" t="s">
        <v>24</v>
      </c>
      <c r="C21" s="11"/>
      <c r="D21" s="12">
        <v>0.12</v>
      </c>
      <c r="E21" s="9">
        <f t="shared" si="0"/>
        <v>0.14399999999999999</v>
      </c>
      <c r="G21" s="21"/>
      <c r="H21" s="21"/>
      <c r="J21" s="21"/>
      <c r="K21" s="21"/>
    </row>
    <row r="22" spans="1:11" ht="34.5" customHeight="1" x14ac:dyDescent="0.2">
      <c r="A22" s="10" t="s">
        <v>25</v>
      </c>
      <c r="B22" s="11" t="s">
        <v>26</v>
      </c>
      <c r="C22" s="11"/>
      <c r="D22" s="12">
        <f>D23+D24+D25+D26</f>
        <v>0.92</v>
      </c>
      <c r="E22" s="9">
        <f t="shared" si="0"/>
        <v>1.1040000000000001</v>
      </c>
      <c r="G22" s="21"/>
      <c r="H22" s="21"/>
      <c r="J22" s="21"/>
      <c r="K22" s="21"/>
    </row>
    <row r="23" spans="1:11" ht="17.25" customHeight="1" x14ac:dyDescent="0.2">
      <c r="A23" s="10"/>
      <c r="B23" s="11" t="s">
        <v>21</v>
      </c>
      <c r="C23" s="11"/>
      <c r="D23" s="12">
        <v>0.23</v>
      </c>
      <c r="E23" s="9">
        <f t="shared" si="0"/>
        <v>0.27600000000000002</v>
      </c>
      <c r="G23" s="21"/>
      <c r="H23" s="21"/>
      <c r="J23" s="21"/>
      <c r="K23" s="21"/>
    </row>
    <row r="24" spans="1:11" ht="17.25" customHeight="1" x14ac:dyDescent="0.2">
      <c r="A24" s="10"/>
      <c r="B24" s="11" t="s">
        <v>57</v>
      </c>
      <c r="C24" s="11"/>
      <c r="D24" s="12">
        <v>0.23</v>
      </c>
      <c r="E24" s="9">
        <f t="shared" si="0"/>
        <v>0.27600000000000002</v>
      </c>
      <c r="G24" s="21"/>
      <c r="H24" s="21"/>
      <c r="J24" s="21"/>
      <c r="K24" s="21"/>
    </row>
    <row r="25" spans="1:11" ht="17.25" customHeight="1" x14ac:dyDescent="0.2">
      <c r="A25" s="10"/>
      <c r="B25" s="11" t="s">
        <v>23</v>
      </c>
      <c r="C25" s="11"/>
      <c r="D25" s="12">
        <v>0.23</v>
      </c>
      <c r="E25" s="9">
        <f t="shared" si="0"/>
        <v>0.27600000000000002</v>
      </c>
      <c r="G25" s="21"/>
      <c r="H25" s="21"/>
      <c r="J25" s="21"/>
      <c r="K25" s="21"/>
    </row>
    <row r="26" spans="1:11" ht="17.25" customHeight="1" x14ac:dyDescent="0.2">
      <c r="A26" s="10"/>
      <c r="B26" s="11" t="s">
        <v>24</v>
      </c>
      <c r="C26" s="11"/>
      <c r="D26" s="12">
        <v>0.23</v>
      </c>
      <c r="E26" s="9">
        <f t="shared" si="0"/>
        <v>0.27600000000000002</v>
      </c>
      <c r="G26" s="21"/>
      <c r="H26" s="21"/>
      <c r="J26" s="21"/>
      <c r="K26" s="21"/>
    </row>
    <row r="27" spans="1:11" ht="51.75" customHeight="1" x14ac:dyDescent="0.2">
      <c r="A27" s="10" t="s">
        <v>27</v>
      </c>
      <c r="B27" s="11" t="s">
        <v>28</v>
      </c>
      <c r="C27" s="11"/>
      <c r="D27" s="12">
        <v>0.02</v>
      </c>
      <c r="E27" s="9">
        <f t="shared" si="0"/>
        <v>2.4E-2</v>
      </c>
      <c r="G27" s="21"/>
      <c r="H27" s="21"/>
      <c r="J27" s="21"/>
      <c r="K27" s="21"/>
    </row>
    <row r="28" spans="1:11" ht="34.5" customHeight="1" x14ac:dyDescent="0.2">
      <c r="A28" s="10" t="s">
        <v>29</v>
      </c>
      <c r="B28" s="11" t="s">
        <v>30</v>
      </c>
      <c r="C28" s="11"/>
      <c r="D28" s="12">
        <v>0.4</v>
      </c>
      <c r="E28" s="9">
        <f t="shared" si="0"/>
        <v>0.48</v>
      </c>
      <c r="G28" s="21"/>
      <c r="H28" s="21"/>
      <c r="J28" s="21"/>
      <c r="K28" s="21"/>
    </row>
    <row r="29" spans="1:11" ht="55.5" customHeight="1" x14ac:dyDescent="0.2">
      <c r="A29" s="10" t="s">
        <v>31</v>
      </c>
      <c r="B29" s="11" t="s">
        <v>32</v>
      </c>
      <c r="C29" s="11"/>
      <c r="D29" s="12">
        <v>1.85</v>
      </c>
      <c r="E29" s="9">
        <f t="shared" si="0"/>
        <v>2.2200000000000002</v>
      </c>
      <c r="G29" s="21"/>
      <c r="H29" s="21"/>
      <c r="J29" s="21"/>
      <c r="K29" s="21"/>
    </row>
    <row r="30" spans="1:11" ht="41.25" customHeight="1" x14ac:dyDescent="0.2">
      <c r="A30" s="10" t="s">
        <v>33</v>
      </c>
      <c r="B30" s="11" t="s">
        <v>58</v>
      </c>
      <c r="C30" s="11"/>
      <c r="D30" s="12">
        <v>0.03</v>
      </c>
      <c r="E30" s="9">
        <f t="shared" si="0"/>
        <v>3.5999999999999997E-2</v>
      </c>
      <c r="G30" s="21"/>
      <c r="H30" s="21"/>
      <c r="J30" s="21"/>
      <c r="K30" s="21"/>
    </row>
    <row r="31" spans="1:11" ht="34.5" customHeight="1" x14ac:dyDescent="0.2">
      <c r="A31" s="10" t="s">
        <v>34</v>
      </c>
      <c r="B31" s="11" t="s">
        <v>35</v>
      </c>
      <c r="C31" s="11"/>
      <c r="D31" s="12">
        <v>7.0000000000000007E-2</v>
      </c>
      <c r="E31" s="9">
        <f t="shared" si="0"/>
        <v>8.4000000000000005E-2</v>
      </c>
      <c r="G31" s="21"/>
      <c r="H31" s="21"/>
      <c r="J31" s="21"/>
      <c r="K31" s="21"/>
    </row>
    <row r="32" spans="1:11" ht="17.25" customHeight="1" x14ac:dyDescent="0.2">
      <c r="A32" s="10" t="s">
        <v>36</v>
      </c>
      <c r="B32" s="11" t="s">
        <v>37</v>
      </c>
      <c r="C32" s="11"/>
      <c r="D32" s="12">
        <f>D33+D34+D35+D36+D37+D38+D39+D40+D41+D42</f>
        <v>15.719999999999999</v>
      </c>
      <c r="E32" s="9">
        <f t="shared" si="0"/>
        <v>18.863999999999997</v>
      </c>
      <c r="G32" s="21"/>
      <c r="H32" s="21"/>
      <c r="J32" s="21"/>
      <c r="K32" s="21"/>
    </row>
    <row r="33" spans="1:11" ht="109.5" customHeight="1" x14ac:dyDescent="0.2">
      <c r="A33" s="10" t="s">
        <v>38</v>
      </c>
      <c r="B33" s="11" t="s">
        <v>39</v>
      </c>
      <c r="C33" s="11"/>
      <c r="D33" s="12">
        <v>1.52</v>
      </c>
      <c r="E33" s="9">
        <f t="shared" si="0"/>
        <v>1.8239999999999998</v>
      </c>
      <c r="G33" s="21"/>
      <c r="H33" s="21"/>
      <c r="J33" s="21"/>
      <c r="K33" s="21"/>
    </row>
    <row r="34" spans="1:11" ht="118.5" customHeight="1" x14ac:dyDescent="0.2">
      <c r="A34" s="10" t="s">
        <v>40</v>
      </c>
      <c r="B34" s="11" t="s">
        <v>41</v>
      </c>
      <c r="C34" s="11"/>
      <c r="D34" s="12">
        <v>1.53</v>
      </c>
      <c r="E34" s="9">
        <f t="shared" si="0"/>
        <v>1.8359999999999999</v>
      </c>
      <c r="G34" s="21"/>
      <c r="H34" s="21"/>
      <c r="J34" s="21"/>
      <c r="K34" s="21"/>
    </row>
    <row r="35" spans="1:11" ht="68.25" customHeight="1" x14ac:dyDescent="0.2">
      <c r="A35" s="10" t="s">
        <v>42</v>
      </c>
      <c r="B35" s="11" t="s">
        <v>43</v>
      </c>
      <c r="C35" s="11"/>
      <c r="D35" s="12">
        <v>0.97</v>
      </c>
      <c r="E35" s="9">
        <f t="shared" si="0"/>
        <v>1.1639999999999999</v>
      </c>
      <c r="G35" s="21"/>
      <c r="H35" s="21"/>
      <c r="J35" s="21"/>
      <c r="K35" s="21"/>
    </row>
    <row r="36" spans="1:11" ht="109.5" customHeight="1" x14ac:dyDescent="0.2">
      <c r="A36" s="10" t="s">
        <v>44</v>
      </c>
      <c r="B36" s="11" t="s">
        <v>59</v>
      </c>
      <c r="C36" s="11"/>
      <c r="D36" s="12">
        <v>1.2</v>
      </c>
      <c r="E36" s="9">
        <f t="shared" si="0"/>
        <v>1.44</v>
      </c>
      <c r="G36" s="21"/>
      <c r="H36" s="21"/>
      <c r="J36" s="21"/>
      <c r="K36" s="21"/>
    </row>
    <row r="37" spans="1:11" ht="137.25" customHeight="1" x14ac:dyDescent="0.2">
      <c r="A37" s="10" t="s">
        <v>45</v>
      </c>
      <c r="B37" s="11" t="s">
        <v>46</v>
      </c>
      <c r="C37" s="11"/>
      <c r="D37" s="12">
        <v>4.08</v>
      </c>
      <c r="E37" s="9">
        <f t="shared" si="0"/>
        <v>4.8959999999999999</v>
      </c>
      <c r="G37" s="21"/>
      <c r="H37" s="21"/>
      <c r="J37" s="21"/>
      <c r="K37" s="21"/>
    </row>
    <row r="38" spans="1:11" ht="36.75" customHeight="1" x14ac:dyDescent="0.2">
      <c r="A38" s="10" t="s">
        <v>47</v>
      </c>
      <c r="B38" s="11" t="s">
        <v>60</v>
      </c>
      <c r="C38" s="11"/>
      <c r="D38" s="12">
        <v>0.04</v>
      </c>
      <c r="E38" s="9">
        <f t="shared" si="0"/>
        <v>4.8000000000000001E-2</v>
      </c>
      <c r="G38" s="21"/>
      <c r="H38" s="21"/>
      <c r="J38" s="21"/>
      <c r="K38" s="21"/>
    </row>
    <row r="39" spans="1:11" ht="45.75" customHeight="1" x14ac:dyDescent="0.2">
      <c r="A39" s="10" t="s">
        <v>48</v>
      </c>
      <c r="B39" s="11" t="s">
        <v>49</v>
      </c>
      <c r="C39" s="11"/>
      <c r="D39" s="12">
        <v>0.02</v>
      </c>
      <c r="E39" s="9">
        <f t="shared" si="0"/>
        <v>2.4E-2</v>
      </c>
      <c r="G39" s="21"/>
      <c r="H39" s="21"/>
      <c r="J39" s="21"/>
      <c r="K39" s="21"/>
    </row>
    <row r="40" spans="1:11" ht="17.25" customHeight="1" x14ac:dyDescent="0.25">
      <c r="A40" s="10" t="s">
        <v>50</v>
      </c>
      <c r="B40" s="13" t="s">
        <v>51</v>
      </c>
      <c r="C40" s="13"/>
      <c r="D40" s="12">
        <v>0.11</v>
      </c>
      <c r="E40" s="9">
        <f t="shared" si="0"/>
        <v>0.13200000000000001</v>
      </c>
      <c r="G40" s="21"/>
      <c r="H40" s="21"/>
      <c r="J40" s="21"/>
      <c r="K40" s="21"/>
    </row>
    <row r="41" spans="1:11" ht="17.25" customHeight="1" x14ac:dyDescent="0.2">
      <c r="A41" s="10" t="s">
        <v>52</v>
      </c>
      <c r="B41" s="11" t="s">
        <v>53</v>
      </c>
      <c r="C41" s="11"/>
      <c r="D41" s="12">
        <v>3.15</v>
      </c>
      <c r="E41" s="9">
        <f t="shared" si="0"/>
        <v>3.78</v>
      </c>
      <c r="G41" s="21"/>
      <c r="H41" s="21"/>
      <c r="J41" s="21"/>
      <c r="K41" s="21"/>
    </row>
    <row r="42" spans="1:11" ht="72.75" customHeight="1" x14ac:dyDescent="0.2">
      <c r="A42" s="10" t="s">
        <v>54</v>
      </c>
      <c r="B42" s="11" t="s">
        <v>61</v>
      </c>
      <c r="C42" s="11"/>
      <c r="D42" s="12">
        <v>3.1</v>
      </c>
      <c r="E42" s="9">
        <f t="shared" si="0"/>
        <v>3.7199999999999998</v>
      </c>
      <c r="G42" s="21"/>
      <c r="H42" s="21"/>
      <c r="J42" s="21"/>
      <c r="K42" s="21"/>
    </row>
    <row r="43" spans="1:11" ht="17.25" customHeight="1" x14ac:dyDescent="0.25">
      <c r="A43" s="14"/>
      <c r="B43" s="15"/>
      <c r="C43" s="15"/>
      <c r="D43" s="16"/>
      <c r="E43" s="17"/>
      <c r="G43" s="21"/>
      <c r="H43" s="21"/>
      <c r="J43" s="21"/>
      <c r="K43" s="21"/>
    </row>
    <row r="44" spans="1:11" ht="17.25" customHeight="1" x14ac:dyDescent="0.2">
      <c r="A44" s="32" t="s">
        <v>62</v>
      </c>
      <c r="B44" s="32"/>
      <c r="C44" s="32"/>
      <c r="D44" s="32"/>
      <c r="E44" s="32"/>
      <c r="G44" s="21"/>
      <c r="H44" s="21"/>
      <c r="J44" s="21"/>
      <c r="K44" s="21"/>
    </row>
    <row r="45" spans="1:11" ht="17.25" customHeight="1" x14ac:dyDescent="0.25">
      <c r="A45" s="14"/>
      <c r="B45" s="15"/>
      <c r="C45" s="15"/>
      <c r="D45" s="16"/>
      <c r="E45" s="17"/>
      <c r="G45" s="21"/>
      <c r="H45" s="21"/>
      <c r="J45" s="21"/>
      <c r="K45" s="21"/>
    </row>
    <row r="46" spans="1:11" ht="92.25" customHeight="1" x14ac:dyDescent="0.2">
      <c r="A46" s="18" t="s">
        <v>1</v>
      </c>
      <c r="B46" s="19" t="s">
        <v>2</v>
      </c>
      <c r="C46" s="23"/>
      <c r="D46" s="25" t="s">
        <v>67</v>
      </c>
      <c r="E46" s="27" t="s">
        <v>68</v>
      </c>
      <c r="G46" s="21"/>
      <c r="H46" s="21"/>
      <c r="J46" s="21"/>
      <c r="K46" s="21"/>
    </row>
    <row r="47" spans="1:11" ht="46.5" customHeight="1" x14ac:dyDescent="0.2">
      <c r="A47" s="18"/>
      <c r="B47" s="11" t="s">
        <v>63</v>
      </c>
      <c r="C47" s="24"/>
      <c r="D47" s="28">
        <f>D48+D49</f>
        <v>4.9799999999999995</v>
      </c>
      <c r="E47" s="29">
        <f>D47*1.2</f>
        <v>5.9759999999999991</v>
      </c>
      <c r="G47" s="21"/>
      <c r="H47" s="21"/>
      <c r="J47" s="21"/>
      <c r="K47" s="21"/>
    </row>
    <row r="48" spans="1:11" ht="44.25" customHeight="1" x14ac:dyDescent="0.2">
      <c r="A48" s="10" t="s">
        <v>5</v>
      </c>
      <c r="B48" s="11" t="s">
        <v>55</v>
      </c>
      <c r="C48" s="11"/>
      <c r="D48" s="28">
        <v>4.18</v>
      </c>
      <c r="E48" s="29">
        <f t="shared" ref="E48:E49" si="1">D48*1.2</f>
        <v>5.0159999999999991</v>
      </c>
      <c r="G48" s="21"/>
      <c r="H48" s="21"/>
      <c r="J48" s="21"/>
      <c r="K48" s="21"/>
    </row>
    <row r="49" spans="1:11" ht="42" customHeight="1" x14ac:dyDescent="0.2">
      <c r="A49" s="10" t="s">
        <v>7</v>
      </c>
      <c r="B49" s="11" t="s">
        <v>56</v>
      </c>
      <c r="C49" s="11"/>
      <c r="D49" s="28">
        <v>0.8</v>
      </c>
      <c r="E49" s="29">
        <f t="shared" si="1"/>
        <v>0.96</v>
      </c>
      <c r="G49" s="21"/>
      <c r="H49" s="21"/>
      <c r="J49" s="21"/>
      <c r="K49" s="21"/>
    </row>
    <row r="50" spans="1:11" ht="17.25" customHeight="1" x14ac:dyDescent="0.25">
      <c r="A50" s="14"/>
      <c r="B50" s="15"/>
      <c r="C50" s="15"/>
      <c r="D50" s="16"/>
      <c r="E50" s="17"/>
      <c r="G50" s="21"/>
      <c r="H50" s="21"/>
      <c r="J50" s="21"/>
      <c r="K50" s="21"/>
    </row>
  </sheetData>
  <mergeCells count="6">
    <mergeCell ref="A5:E5"/>
    <mergeCell ref="A6:E6"/>
    <mergeCell ref="A44:E44"/>
    <mergeCell ref="A7:A8"/>
    <mergeCell ref="B7:B8"/>
    <mergeCell ref="C7:C8"/>
  </mergeCells>
  <pageMargins left="0.39370078740157483" right="0.39370078740157483" top="0.78740157480314965" bottom="0.78740157480314965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Благоустр.котельная</vt:lpstr>
      <vt:lpstr>Благоустр.котельная!Заголовки_для_печати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Куделькина Анна Александровна</dc:creator>
  <cp:lastModifiedBy>Ирина</cp:lastModifiedBy>
  <cp:lastPrinted>2021-02-05T05:10:58Z</cp:lastPrinted>
  <dcterms:created xsi:type="dcterms:W3CDTF">2018-12-05T10:53:58Z</dcterms:created>
  <dcterms:modified xsi:type="dcterms:W3CDTF">2021-02-08T05:42:58Z</dcterms:modified>
</cp:coreProperties>
</file>